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1b4be5dd852bf0f/Attachments/DYMOCK PARISH COUNCIL/Dymock PC/FINANCE/Finance 2025-26/Budget-Precept/"/>
    </mc:Choice>
  </mc:AlternateContent>
  <xr:revisionPtr revIDLastSave="680" documentId="8_{5917BE1C-89AE-4419-AC78-9EB81DF2D929}" xr6:coauthVersionLast="47" xr6:coauthVersionMax="47" xr10:uidLastSave="{8EC7F31E-63FB-44DC-AF75-71D5E7C42C02}"/>
  <bookViews>
    <workbookView xWindow="28680" yWindow="-120" windowWidth="29040" windowHeight="15720" xr2:uid="{1D19DFE5-DA1E-412C-BE4C-DB40C1ED26EC}"/>
  </bookViews>
  <sheets>
    <sheet name="All accounts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1" i="1" l="1"/>
  <c r="L61" i="1"/>
  <c r="AC17" i="1"/>
  <c r="AC63" i="1" s="1"/>
  <c r="E85" i="1"/>
  <c r="D85" i="1"/>
  <c r="K61" i="1"/>
  <c r="J61" i="1"/>
  <c r="K17" i="1"/>
  <c r="W17" i="1"/>
  <c r="W63" i="1" s="1"/>
  <c r="AB17" i="1"/>
  <c r="AB63" i="1" s="1"/>
  <c r="R61" i="1"/>
  <c r="R17" i="1"/>
  <c r="J17" i="1"/>
  <c r="L85" i="1"/>
  <c r="L88" i="1" s="1"/>
  <c r="X61" i="1"/>
  <c r="V61" i="1"/>
  <c r="S61" i="1"/>
  <c r="Q61" i="1"/>
  <c r="P61" i="1"/>
  <c r="O61" i="1"/>
  <c r="M61" i="1"/>
  <c r="I61" i="1"/>
  <c r="H61" i="1"/>
  <c r="G61" i="1"/>
  <c r="F61" i="1"/>
  <c r="E61" i="1"/>
  <c r="D61" i="1"/>
  <c r="AA17" i="1"/>
  <c r="Z17" i="1"/>
  <c r="Y17" i="1"/>
  <c r="X17" i="1"/>
  <c r="V17" i="1"/>
  <c r="U17" i="1"/>
  <c r="T17" i="1"/>
  <c r="S17" i="1"/>
  <c r="Q17" i="1"/>
  <c r="P17" i="1"/>
  <c r="O17" i="1"/>
  <c r="M17" i="1"/>
  <c r="L17" i="1"/>
  <c r="I17" i="1"/>
  <c r="H17" i="1"/>
  <c r="G17" i="1"/>
  <c r="F17" i="1"/>
  <c r="D17" i="1"/>
  <c r="R63" i="1" l="1"/>
  <c r="J63" i="1"/>
  <c r="F63" i="1"/>
  <c r="D63" i="1"/>
  <c r="H63" i="1"/>
  <c r="I63" i="1"/>
  <c r="G63" i="1"/>
  <c r="Y63" i="1"/>
  <c r="X63" i="1"/>
  <c r="AA63" i="1"/>
  <c r="Z63" i="1"/>
  <c r="V63" i="1"/>
  <c r="U63" i="1"/>
  <c r="T63" i="1"/>
  <c r="Q63" i="1"/>
  <c r="P63" i="1"/>
  <c r="O63" i="1"/>
  <c r="M63" i="1"/>
  <c r="L63" i="1"/>
</calcChain>
</file>

<file path=xl/sharedStrings.xml><?xml version="1.0" encoding="utf-8"?>
<sst xmlns="http://schemas.openxmlformats.org/spreadsheetml/2006/main" count="138" uniqueCount="105">
  <si>
    <t xml:space="preserve">DYMOCK PARISH COUNCIL </t>
  </si>
  <si>
    <t>BUDGET VERSUS ACTUALS</t>
  </si>
  <si>
    <t>PARISH COUNCIL</t>
  </si>
  <si>
    <t>BEAUCHAMP ARMS</t>
  </si>
  <si>
    <t xml:space="preserve">WAR MEMORIAL </t>
  </si>
  <si>
    <t>BEAUCHAMP DEPOSIT</t>
  </si>
  <si>
    <t>Parish C</t>
  </si>
  <si>
    <t>to RESERVE</t>
  </si>
  <si>
    <t xml:space="preserve">ACTUAL </t>
  </si>
  <si>
    <t>ACTUAL GROSS</t>
  </si>
  <si>
    <t>ACTUAL NET</t>
  </si>
  <si>
    <t>B/Arms</t>
  </si>
  <si>
    <t>ACTUAL</t>
  </si>
  <si>
    <t>War Mem</t>
  </si>
  <si>
    <t>B/Arms Dep</t>
  </si>
  <si>
    <t>25/26</t>
  </si>
  <si>
    <t>30.06.25</t>
  </si>
  <si>
    <t>31.07.25</t>
  </si>
  <si>
    <t>30.09.25</t>
  </si>
  <si>
    <t>RECEIPTS</t>
  </si>
  <si>
    <t xml:space="preserve">C/FWD </t>
  </si>
  <si>
    <t>Precept 25/26</t>
  </si>
  <si>
    <t xml:space="preserve">Income from Beauchamps </t>
  </si>
  <si>
    <t>donations</t>
  </si>
  <si>
    <t>donations war memorial</t>
  </si>
  <si>
    <t>Biodiversity Grant</t>
  </si>
  <si>
    <t>Bank Interest</t>
  </si>
  <si>
    <t>VAT refunds</t>
  </si>
  <si>
    <t xml:space="preserve">credit note </t>
  </si>
  <si>
    <t>Total Receipts 25/26</t>
  </si>
  <si>
    <t>PAYMENTS</t>
  </si>
  <si>
    <t>Grants</t>
  </si>
  <si>
    <t>Defibrillator maintenance</t>
  </si>
  <si>
    <t>Clock Service</t>
  </si>
  <si>
    <t>Clock maintenance cost</t>
  </si>
  <si>
    <t>Play Area Works</t>
  </si>
  <si>
    <t>Play Area Inspection</t>
  </si>
  <si>
    <t>Elections</t>
  </si>
  <si>
    <t>Grass Cutting</t>
  </si>
  <si>
    <t>Insurance</t>
  </si>
  <si>
    <t>Beauchamp Arms</t>
  </si>
  <si>
    <t>Beauchamp Arms Premises Licence</t>
  </si>
  <si>
    <t>Staff Salaries</t>
  </si>
  <si>
    <t>Expenses</t>
  </si>
  <si>
    <t>Laptop Purchased</t>
  </si>
  <si>
    <t>Postage and copying</t>
  </si>
  <si>
    <t>Audit</t>
  </si>
  <si>
    <t>Tree Survey Work</t>
  </si>
  <si>
    <t xml:space="preserve">Footpaths </t>
  </si>
  <si>
    <t>Hall Hire</t>
  </si>
  <si>
    <t>Training</t>
  </si>
  <si>
    <t>PC Website</t>
  </si>
  <si>
    <t>IT , licence and antiviral</t>
  </si>
  <si>
    <t>Public Conveniences</t>
  </si>
  <si>
    <t xml:space="preserve">Cleaning </t>
  </si>
  <si>
    <t>Utilities</t>
  </si>
  <si>
    <t>Membership Fees/subscriptions</t>
  </si>
  <si>
    <t>Professional fees</t>
  </si>
  <si>
    <t xml:space="preserve">War Memorial </t>
  </si>
  <si>
    <t>Road Safety/Parking</t>
  </si>
  <si>
    <t xml:space="preserve">NDP  </t>
  </si>
  <si>
    <t xml:space="preserve">Bank charges </t>
  </si>
  <si>
    <t>VAT payments</t>
  </si>
  <si>
    <t>Loans</t>
  </si>
  <si>
    <t xml:space="preserve">Asset Maintenance </t>
  </si>
  <si>
    <t>Telephone Box</t>
  </si>
  <si>
    <t>Biodiversity incl Hall Hire</t>
  </si>
  <si>
    <t xml:space="preserve">Biodiversity Build Back Better </t>
  </si>
  <si>
    <t>Biodiversity agreed cfwd donations</t>
  </si>
  <si>
    <t>Community Action Plan</t>
  </si>
  <si>
    <t>Total Payments</t>
  </si>
  <si>
    <t>Receipts-Payments</t>
  </si>
  <si>
    <t>Earmarked reserves</t>
  </si>
  <si>
    <t>VIREMENTS TO BUDGET 25/26</t>
  </si>
  <si>
    <t>Elections Reserve</t>
  </si>
  <si>
    <t>IT reserve</t>
  </si>
  <si>
    <t xml:space="preserve">Total </t>
  </si>
  <si>
    <t>Play Area Maintenance</t>
  </si>
  <si>
    <t>Trees</t>
  </si>
  <si>
    <t>NDP</t>
  </si>
  <si>
    <t>Defibrillator Reserve</t>
  </si>
  <si>
    <t>Public Conveniences Maintenance</t>
  </si>
  <si>
    <t>Other Assets</t>
  </si>
  <si>
    <t>Total Earmarked</t>
  </si>
  <si>
    <t>Beauchamp Arms Deposit Account</t>
  </si>
  <si>
    <t>War Memorial Deposit Account</t>
  </si>
  <si>
    <t>31.12.25</t>
  </si>
  <si>
    <t>PC Window</t>
  </si>
  <si>
    <t>Parish Event Wreath</t>
  </si>
  <si>
    <t>16.02.26</t>
  </si>
  <si>
    <t xml:space="preserve">Total Earmarked Incl </t>
  </si>
  <si>
    <t>31.03.26</t>
  </si>
  <si>
    <t>Biodiversity Donations</t>
  </si>
  <si>
    <t>EOY VAT owing on payments</t>
  </si>
  <si>
    <t>WAR MEMORIAL</t>
  </si>
  <si>
    <t>BEAUCHAMP ARMS DEPOSIT</t>
  </si>
  <si>
    <t>BANK BALANCE 31.03.26</t>
  </si>
  <si>
    <t>TOTAL BALANCE SPREADSHEET</t>
  </si>
  <si>
    <t>CONTROL</t>
  </si>
  <si>
    <t>EOY 03/26</t>
  </si>
  <si>
    <t>Budget 25/26</t>
  </si>
  <si>
    <t>Total General Reserves</t>
  </si>
  <si>
    <t>EOY VAT receipts to be processed</t>
  </si>
  <si>
    <t>TOTAL NET EOY</t>
  </si>
  <si>
    <t>TOTAL EOY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</si>
</sst>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19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0"/>
      <name val="Arial"/>
      <family val="2"/>
    </font>
    <font>
      <sz val="11"/>
      <name val="Aptos Narrow"/>
      <family val="2"/>
      <scheme val="minor"/>
    </font>
    <font>
      <b/>
      <sz val="10"/>
      <name val="Arial"/>
      <family val="2"/>
    </font>
    <font>
      <b/>
      <i/>
      <sz val="11"/>
      <color theme="1"/>
      <name val="Aptos Narrow"/>
      <family val="2"/>
      <scheme val="minor"/>
    </font>
    <font>
      <sz val="8"/>
      <name val="Arial"/>
      <family val="2"/>
    </font>
    <font>
      <sz val="8"/>
      <color theme="1"/>
      <name val="Aptos Narrow"/>
      <family val="2"/>
      <scheme val="minor"/>
    </font>
    <font>
      <sz val="11"/>
      <color theme="4" tint="-0.249977111117893"/>
      <name val="Aptos Narrow"/>
      <family val="2"/>
      <scheme val="minor"/>
    </font>
    <font>
      <b/>
      <i/>
      <sz val="11"/>
      <color rgb="FFFF0000"/>
      <name val="Aptos Narrow"/>
      <family val="2"/>
      <scheme val="minor"/>
    </font>
    <font>
      <b/>
      <sz val="11"/>
      <color theme="4" tint="-0.249977111117893"/>
      <name val="Aptos Narrow"/>
      <family val="2"/>
      <scheme val="minor"/>
    </font>
    <font>
      <b/>
      <sz val="8"/>
      <name val="Arial"/>
      <family val="2"/>
    </font>
    <font>
      <sz val="9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5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2" xfId="0" applyFill="1" applyBorder="1"/>
    <xf numFmtId="0" fontId="2" fillId="2" borderId="6" xfId="0" applyFont="1" applyFill="1" applyBorder="1"/>
    <xf numFmtId="0" fontId="2" fillId="2" borderId="0" xfId="0" applyFont="1" applyFill="1"/>
    <xf numFmtId="0" fontId="0" fillId="0" borderId="6" xfId="0" applyBorder="1"/>
    <xf numFmtId="0" fontId="2" fillId="4" borderId="10" xfId="0" applyFont="1" applyFill="1" applyBorder="1"/>
    <xf numFmtId="0" fontId="3" fillId="4" borderId="3" xfId="0" applyFont="1" applyFill="1" applyBorder="1" applyAlignment="1">
      <alignment horizontal="center" wrapText="1"/>
    </xf>
    <xf numFmtId="0" fontId="2" fillId="4" borderId="8" xfId="0" applyFont="1" applyFill="1" applyBorder="1"/>
    <xf numFmtId="0" fontId="2" fillId="4" borderId="7" xfId="0" applyFont="1" applyFill="1" applyBorder="1"/>
    <xf numFmtId="0" fontId="2" fillId="4" borderId="11" xfId="0" applyFont="1" applyFill="1" applyBorder="1" applyAlignment="1">
      <alignment wrapText="1"/>
    </xf>
    <xf numFmtId="0" fontId="2" fillId="4" borderId="11" xfId="0" applyFont="1" applyFill="1" applyBorder="1"/>
    <xf numFmtId="0" fontId="2" fillId="4" borderId="9" xfId="0" applyFont="1" applyFill="1" applyBorder="1" applyAlignment="1">
      <alignment wrapText="1"/>
    </xf>
    <xf numFmtId="0" fontId="2" fillId="5" borderId="10" xfId="0" applyFont="1" applyFill="1" applyBorder="1"/>
    <xf numFmtId="0" fontId="3" fillId="5" borderId="4" xfId="0" applyFont="1" applyFill="1" applyBorder="1" applyAlignment="1">
      <alignment wrapText="1"/>
    </xf>
    <xf numFmtId="0" fontId="2" fillId="5" borderId="4" xfId="0" applyFont="1" applyFill="1" applyBorder="1"/>
    <xf numFmtId="0" fontId="2" fillId="5" borderId="12" xfId="0" applyFont="1" applyFill="1" applyBorder="1" applyAlignment="1">
      <alignment wrapText="1"/>
    </xf>
    <xf numFmtId="0" fontId="2" fillId="5" borderId="12" xfId="0" applyFont="1" applyFill="1" applyBorder="1"/>
    <xf numFmtId="0" fontId="2" fillId="5" borderId="13" xfId="0" applyFont="1" applyFill="1" applyBorder="1"/>
    <xf numFmtId="0" fontId="2" fillId="6" borderId="10" xfId="0" applyFont="1" applyFill="1" applyBorder="1" applyAlignment="1">
      <alignment wrapText="1"/>
    </xf>
    <xf numFmtId="0" fontId="2" fillId="6" borderId="4" xfId="0" applyFont="1" applyFill="1" applyBorder="1" applyAlignment="1">
      <alignment wrapText="1"/>
    </xf>
    <xf numFmtId="0" fontId="2" fillId="6" borderId="12" xfId="0" applyFont="1" applyFill="1" applyBorder="1" applyAlignment="1">
      <alignment wrapText="1"/>
    </xf>
    <xf numFmtId="0" fontId="2" fillId="6" borderId="13" xfId="0" applyFont="1" applyFill="1" applyBorder="1" applyAlignment="1">
      <alignment wrapText="1"/>
    </xf>
    <xf numFmtId="0" fontId="2" fillId="7" borderId="10" xfId="0" applyFont="1" applyFill="1" applyBorder="1" applyAlignment="1">
      <alignment wrapText="1"/>
    </xf>
    <xf numFmtId="0" fontId="2" fillId="7" borderId="12" xfId="0" applyFont="1" applyFill="1" applyBorder="1" applyAlignment="1">
      <alignment wrapText="1"/>
    </xf>
    <xf numFmtId="0" fontId="2" fillId="7" borderId="13" xfId="0" applyFont="1" applyFill="1" applyBorder="1" applyAlignment="1">
      <alignment wrapText="1"/>
    </xf>
    <xf numFmtId="0" fontId="2" fillId="4" borderId="3" xfId="0" applyFont="1" applyFill="1" applyBorder="1"/>
    <xf numFmtId="0" fontId="2" fillId="4" borderId="9" xfId="0" applyFont="1" applyFill="1" applyBorder="1"/>
    <xf numFmtId="0" fontId="2" fillId="6" borderId="10" xfId="0" applyFont="1" applyFill="1" applyBorder="1"/>
    <xf numFmtId="14" fontId="2" fillId="6" borderId="4" xfId="0" applyNumberFormat="1" applyFont="1" applyFill="1" applyBorder="1"/>
    <xf numFmtId="0" fontId="2" fillId="6" borderId="12" xfId="0" applyFont="1" applyFill="1" applyBorder="1"/>
    <xf numFmtId="0" fontId="2" fillId="6" borderId="13" xfId="0" applyFont="1" applyFill="1" applyBorder="1"/>
    <xf numFmtId="0" fontId="2" fillId="7" borderId="10" xfId="0" applyFont="1" applyFill="1" applyBorder="1"/>
    <xf numFmtId="0" fontId="2" fillId="7" borderId="12" xfId="0" applyFont="1" applyFill="1" applyBorder="1"/>
    <xf numFmtId="0" fontId="2" fillId="7" borderId="13" xfId="0" applyFont="1" applyFill="1" applyBorder="1"/>
    <xf numFmtId="0" fontId="2" fillId="0" borderId="6" xfId="0" applyFont="1" applyBorder="1"/>
    <xf numFmtId="0" fontId="0" fillId="4" borderId="14" xfId="0" applyFill="1" applyBorder="1"/>
    <xf numFmtId="0" fontId="0" fillId="4" borderId="15" xfId="0" applyFill="1" applyBorder="1"/>
    <xf numFmtId="0" fontId="0" fillId="4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5" borderId="19" xfId="0" applyFill="1" applyBorder="1"/>
    <xf numFmtId="0" fontId="0" fillId="5" borderId="17" xfId="0" applyFill="1" applyBorder="1"/>
    <xf numFmtId="0" fontId="0" fillId="5" borderId="20" xfId="0" applyFill="1" applyBorder="1"/>
    <xf numFmtId="0" fontId="0" fillId="5" borderId="21" xfId="0" applyFill="1" applyBorder="1"/>
    <xf numFmtId="0" fontId="0" fillId="6" borderId="19" xfId="0" applyFill="1" applyBorder="1"/>
    <xf numFmtId="0" fontId="0" fillId="6" borderId="17" xfId="0" applyFill="1" applyBorder="1"/>
    <xf numFmtId="0" fontId="0" fillId="6" borderId="20" xfId="0" applyFill="1" applyBorder="1"/>
    <xf numFmtId="0" fontId="0" fillId="6" borderId="21" xfId="0" applyFill="1" applyBorder="1"/>
    <xf numFmtId="0" fontId="2" fillId="4" borderId="22" xfId="0" applyFont="1" applyFill="1" applyBorder="1"/>
    <xf numFmtId="0" fontId="2" fillId="4" borderId="23" xfId="0" applyFont="1" applyFill="1" applyBorder="1"/>
    <xf numFmtId="0" fontId="2" fillId="4" borderId="24" xfId="0" applyFont="1" applyFill="1" applyBorder="1"/>
    <xf numFmtId="0" fontId="2" fillId="4" borderId="25" xfId="0" applyFont="1" applyFill="1" applyBorder="1"/>
    <xf numFmtId="0" fontId="2" fillId="4" borderId="26" xfId="0" applyFont="1" applyFill="1" applyBorder="1"/>
    <xf numFmtId="0" fontId="2" fillId="5" borderId="22" xfId="0" applyFont="1" applyFill="1" applyBorder="1"/>
    <xf numFmtId="0" fontId="2" fillId="5" borderId="25" xfId="0" applyFont="1" applyFill="1" applyBorder="1"/>
    <xf numFmtId="0" fontId="2" fillId="5" borderId="28" xfId="0" applyFont="1" applyFill="1" applyBorder="1"/>
    <xf numFmtId="0" fontId="2" fillId="6" borderId="22" xfId="0" applyFont="1" applyFill="1" applyBorder="1"/>
    <xf numFmtId="0" fontId="2" fillId="6" borderId="25" xfId="0" applyFont="1" applyFill="1" applyBorder="1"/>
    <xf numFmtId="0" fontId="2" fillId="6" borderId="29" xfId="0" applyFont="1" applyFill="1" applyBorder="1"/>
    <xf numFmtId="0" fontId="2" fillId="6" borderId="28" xfId="0" applyFont="1" applyFill="1" applyBorder="1"/>
    <xf numFmtId="0" fontId="2" fillId="7" borderId="22" xfId="0" applyFont="1" applyFill="1" applyBorder="1"/>
    <xf numFmtId="0" fontId="2" fillId="7" borderId="29" xfId="0" applyFont="1" applyFill="1" applyBorder="1"/>
    <xf numFmtId="0" fontId="2" fillId="7" borderId="28" xfId="0" applyFont="1" applyFill="1" applyBorder="1"/>
    <xf numFmtId="0" fontId="0" fillId="4" borderId="22" xfId="0" applyFill="1" applyBorder="1"/>
    <xf numFmtId="0" fontId="0" fillId="4" borderId="23" xfId="0" applyFill="1" applyBorder="1"/>
    <xf numFmtId="0" fontId="4" fillId="4" borderId="29" xfId="0" applyFont="1" applyFill="1" applyBorder="1"/>
    <xf numFmtId="0" fontId="4" fillId="4" borderId="25" xfId="0" applyFont="1" applyFill="1" applyBorder="1"/>
    <xf numFmtId="0" fontId="0" fillId="4" borderId="26" xfId="0" applyFill="1" applyBorder="1"/>
    <xf numFmtId="0" fontId="0" fillId="5" borderId="22" xfId="0" applyFill="1" applyBorder="1"/>
    <xf numFmtId="0" fontId="0" fillId="5" borderId="25" xfId="0" applyFill="1" applyBorder="1"/>
    <xf numFmtId="0" fontId="0" fillId="5" borderId="29" xfId="0" applyFill="1" applyBorder="1"/>
    <xf numFmtId="0" fontId="0" fillId="5" borderId="28" xfId="0" applyFill="1" applyBorder="1"/>
    <xf numFmtId="0" fontId="0" fillId="6" borderId="22" xfId="0" applyFill="1" applyBorder="1"/>
    <xf numFmtId="0" fontId="0" fillId="6" borderId="25" xfId="0" applyFill="1" applyBorder="1"/>
    <xf numFmtId="0" fontId="0" fillId="6" borderId="29" xfId="0" applyFill="1" applyBorder="1"/>
    <xf numFmtId="0" fontId="0" fillId="6" borderId="28" xfId="0" applyFill="1" applyBorder="1"/>
    <xf numFmtId="0" fontId="0" fillId="7" borderId="22" xfId="0" applyFill="1" applyBorder="1"/>
    <xf numFmtId="0" fontId="0" fillId="7" borderId="29" xfId="0" applyFill="1" applyBorder="1"/>
    <xf numFmtId="0" fontId="0" fillId="7" borderId="28" xfId="0" applyFill="1" applyBorder="1"/>
    <xf numFmtId="0" fontId="5" fillId="0" borderId="6" xfId="0" applyFont="1" applyBorder="1"/>
    <xf numFmtId="0" fontId="6" fillId="5" borderId="22" xfId="0" applyFont="1" applyFill="1" applyBorder="1"/>
    <xf numFmtId="0" fontId="4" fillId="5" borderId="29" xfId="0" applyFont="1" applyFill="1" applyBorder="1"/>
    <xf numFmtId="0" fontId="4" fillId="5" borderId="25" xfId="0" applyFont="1" applyFill="1" applyBorder="1"/>
    <xf numFmtId="0" fontId="0" fillId="4" borderId="29" xfId="0" applyFill="1" applyBorder="1"/>
    <xf numFmtId="0" fontId="0" fillId="4" borderId="25" xfId="0" applyFill="1" applyBorder="1"/>
    <xf numFmtId="0" fontId="4" fillId="4" borderId="23" xfId="0" applyFont="1" applyFill="1" applyBorder="1"/>
    <xf numFmtId="0" fontId="7" fillId="0" borderId="6" xfId="0" applyFont="1" applyBorder="1"/>
    <xf numFmtId="0" fontId="2" fillId="4" borderId="29" xfId="0" applyFont="1" applyFill="1" applyBorder="1"/>
    <xf numFmtId="0" fontId="2" fillId="5" borderId="29" xfId="0" applyFont="1" applyFill="1" applyBorder="1"/>
    <xf numFmtId="0" fontId="8" fillId="5" borderId="29" xfId="0" applyFont="1" applyFill="1" applyBorder="1"/>
    <xf numFmtId="0" fontId="0" fillId="4" borderId="26" xfId="0" applyFill="1" applyBorder="1" applyAlignment="1">
      <alignment wrapText="1"/>
    </xf>
    <xf numFmtId="0" fontId="4" fillId="5" borderId="28" xfId="0" applyFont="1" applyFill="1" applyBorder="1"/>
    <xf numFmtId="0" fontId="1" fillId="4" borderId="23" xfId="0" applyFont="1" applyFill="1" applyBorder="1"/>
    <xf numFmtId="0" fontId="6" fillId="4" borderId="25" xfId="0" applyFont="1" applyFill="1" applyBorder="1"/>
    <xf numFmtId="0" fontId="1" fillId="5" borderId="25" xfId="0" applyFont="1" applyFill="1" applyBorder="1"/>
    <xf numFmtId="0" fontId="9" fillId="0" borderId="6" xfId="0" applyFont="1" applyBorder="1"/>
    <xf numFmtId="0" fontId="10" fillId="0" borderId="0" xfId="0" applyFont="1"/>
    <xf numFmtId="0" fontId="1" fillId="4" borderId="29" xfId="0" applyFont="1" applyFill="1" applyBorder="1"/>
    <xf numFmtId="0" fontId="11" fillId="4" borderId="25" xfId="0" applyFont="1" applyFill="1" applyBorder="1"/>
    <xf numFmtId="0" fontId="6" fillId="4" borderId="29" xfId="0" applyFont="1" applyFill="1" applyBorder="1"/>
    <xf numFmtId="0" fontId="11" fillId="6" borderId="22" xfId="0" applyFont="1" applyFill="1" applyBorder="1"/>
    <xf numFmtId="0" fontId="11" fillId="6" borderId="28" xfId="0" applyFont="1" applyFill="1" applyBorder="1"/>
    <xf numFmtId="0" fontId="6" fillId="4" borderId="22" xfId="0" applyFont="1" applyFill="1" applyBorder="1"/>
    <xf numFmtId="0" fontId="5" fillId="0" borderId="0" xfId="0" applyFont="1"/>
    <xf numFmtId="0" fontId="4" fillId="4" borderId="22" xfId="0" applyFont="1" applyFill="1" applyBorder="1"/>
    <xf numFmtId="0" fontId="12" fillId="4" borderId="23" xfId="0" applyFont="1" applyFill="1" applyBorder="1"/>
    <xf numFmtId="0" fontId="8" fillId="4" borderId="29" xfId="0" applyFont="1" applyFill="1" applyBorder="1"/>
    <xf numFmtId="0" fontId="8" fillId="4" borderId="25" xfId="0" applyFont="1" applyFill="1" applyBorder="1"/>
    <xf numFmtId="0" fontId="8" fillId="4" borderId="26" xfId="0" applyFont="1" applyFill="1" applyBorder="1"/>
    <xf numFmtId="0" fontId="12" fillId="5" borderId="25" xfId="0" applyFont="1" applyFill="1" applyBorder="1"/>
    <xf numFmtId="0" fontId="8" fillId="5" borderId="25" xfId="0" applyFont="1" applyFill="1" applyBorder="1"/>
    <xf numFmtId="0" fontId="8" fillId="5" borderId="28" xfId="0" applyFont="1" applyFill="1" applyBorder="1"/>
    <xf numFmtId="0" fontId="13" fillId="6" borderId="22" xfId="0" applyFont="1" applyFill="1" applyBorder="1"/>
    <xf numFmtId="0" fontId="14" fillId="0" borderId="30" xfId="0" applyFont="1" applyBorder="1"/>
    <xf numFmtId="0" fontId="0" fillId="0" borderId="31" xfId="0" applyBorder="1"/>
    <xf numFmtId="0" fontId="2" fillId="7" borderId="32" xfId="0" applyFont="1" applyFill="1" applyBorder="1"/>
    <xf numFmtId="0" fontId="2" fillId="7" borderId="33" xfId="0" applyFont="1" applyFill="1" applyBorder="1"/>
    <xf numFmtId="0" fontId="2" fillId="7" borderId="34" xfId="0" applyFont="1" applyFill="1" applyBorder="1"/>
    <xf numFmtId="0" fontId="0" fillId="0" borderId="27" xfId="0" applyBorder="1"/>
    <xf numFmtId="0" fontId="2" fillId="0" borderId="0" xfId="0" applyFont="1" applyAlignment="1">
      <alignment wrapText="1"/>
    </xf>
    <xf numFmtId="0" fontId="2" fillId="0" borderId="0" xfId="0" applyFont="1"/>
    <xf numFmtId="0" fontId="0" fillId="0" borderId="0" xfId="0" applyAlignment="1">
      <alignment wrapText="1"/>
    </xf>
    <xf numFmtId="0" fontId="0" fillId="0" borderId="25" xfId="0" applyBorder="1"/>
    <xf numFmtId="0" fontId="10" fillId="0" borderId="25" xfId="0" applyFont="1" applyBorder="1"/>
    <xf numFmtId="9" fontId="0" fillId="0" borderId="0" xfId="0" applyNumberFormat="1"/>
    <xf numFmtId="0" fontId="0" fillId="3" borderId="25" xfId="0" applyFill="1" applyBorder="1"/>
    <xf numFmtId="0" fontId="0" fillId="0" borderId="23" xfId="0" applyBorder="1"/>
    <xf numFmtId="0" fontId="15" fillId="0" borderId="29" xfId="0" applyFont="1" applyBorder="1"/>
    <xf numFmtId="0" fontId="15" fillId="0" borderId="20" xfId="0" applyFont="1" applyBorder="1"/>
    <xf numFmtId="0" fontId="0" fillId="0" borderId="37" xfId="0" applyBorder="1"/>
    <xf numFmtId="0" fontId="16" fillId="0" borderId="6" xfId="0" applyFont="1" applyBorder="1"/>
    <xf numFmtId="0" fontId="17" fillId="4" borderId="25" xfId="0" applyFont="1" applyFill="1" applyBorder="1"/>
    <xf numFmtId="0" fontId="17" fillId="4" borderId="26" xfId="0" applyFont="1" applyFill="1" applyBorder="1"/>
    <xf numFmtId="0" fontId="14" fillId="0" borderId="0" xfId="0" applyFont="1"/>
    <xf numFmtId="0" fontId="2" fillId="3" borderId="0" xfId="0" applyFont="1" applyFill="1"/>
    <xf numFmtId="0" fontId="2" fillId="4" borderId="38" xfId="0" applyFont="1" applyFill="1" applyBorder="1"/>
    <xf numFmtId="0" fontId="2" fillId="4" borderId="36" xfId="0" applyFont="1" applyFill="1" applyBorder="1"/>
    <xf numFmtId="0" fontId="2" fillId="4" borderId="35" xfId="0" applyFont="1" applyFill="1" applyBorder="1"/>
    <xf numFmtId="0" fontId="2" fillId="4" borderId="39" xfId="0" applyFont="1" applyFill="1" applyBorder="1"/>
    <xf numFmtId="0" fontId="2" fillId="4" borderId="40" xfId="0" applyFont="1" applyFill="1" applyBorder="1"/>
    <xf numFmtId="0" fontId="2" fillId="5" borderId="38" xfId="0" applyFont="1" applyFill="1" applyBorder="1"/>
    <xf numFmtId="0" fontId="2" fillId="5" borderId="39" xfId="0" applyFont="1" applyFill="1" applyBorder="1"/>
    <xf numFmtId="0" fontId="2" fillId="5" borderId="35" xfId="0" applyFont="1" applyFill="1" applyBorder="1"/>
    <xf numFmtId="0" fontId="2" fillId="5" borderId="41" xfId="0" applyFont="1" applyFill="1" applyBorder="1"/>
    <xf numFmtId="0" fontId="2" fillId="6" borderId="38" xfId="0" applyFont="1" applyFill="1" applyBorder="1"/>
    <xf numFmtId="0" fontId="2" fillId="6" borderId="39" xfId="0" applyFont="1" applyFill="1" applyBorder="1"/>
    <xf numFmtId="0" fontId="2" fillId="6" borderId="35" xfId="0" applyFont="1" applyFill="1" applyBorder="1"/>
    <xf numFmtId="0" fontId="2" fillId="6" borderId="41" xfId="0" applyFont="1" applyFill="1" applyBorder="1"/>
    <xf numFmtId="0" fontId="2" fillId="3" borderId="25" xfId="0" applyFont="1" applyFill="1" applyBorder="1"/>
    <xf numFmtId="0" fontId="0" fillId="3" borderId="0" xfId="0" applyFill="1"/>
    <xf numFmtId="0" fontId="2" fillId="3" borderId="23" xfId="0" applyFont="1" applyFill="1" applyBorder="1"/>
    <xf numFmtId="0" fontId="2" fillId="3" borderId="39" xfId="0" applyFont="1" applyFill="1" applyBorder="1"/>
    <xf numFmtId="0" fontId="0" fillId="0" borderId="8" xfId="0" applyBorder="1"/>
    <xf numFmtId="0" fontId="18" fillId="3" borderId="48" xfId="0" applyFont="1" applyFill="1" applyBorder="1"/>
    <xf numFmtId="0" fontId="2" fillId="3" borderId="17" xfId="0" applyFont="1" applyFill="1" applyBorder="1"/>
    <xf numFmtId="0" fontId="0" fillId="7" borderId="14" xfId="0" applyFill="1" applyBorder="1"/>
    <xf numFmtId="0" fontId="0" fillId="7" borderId="16" xfId="0" applyFill="1" applyBorder="1"/>
    <xf numFmtId="0" fontId="0" fillId="7" borderId="42" xfId="0" applyFill="1" applyBorder="1"/>
    <xf numFmtId="0" fontId="18" fillId="3" borderId="49" xfId="0" applyFont="1" applyFill="1" applyBorder="1"/>
    <xf numFmtId="0" fontId="18" fillId="3" borderId="50" xfId="0" applyFont="1" applyFill="1" applyBorder="1"/>
    <xf numFmtId="0" fontId="18" fillId="3" borderId="51" xfId="0" applyFont="1" applyFill="1" applyBorder="1"/>
    <xf numFmtId="0" fontId="5" fillId="0" borderId="7" xfId="0" applyFont="1" applyBorder="1"/>
    <xf numFmtId="0" fontId="18" fillId="3" borderId="11" xfId="0" applyFont="1" applyFill="1" applyBorder="1"/>
    <xf numFmtId="0" fontId="0" fillId="0" borderId="17" xfId="0" applyBorder="1"/>
    <xf numFmtId="0" fontId="7" fillId="0" borderId="52" xfId="0" applyFont="1" applyBorder="1"/>
    <xf numFmtId="0" fontId="0" fillId="0" borderId="53" xfId="0" applyBorder="1"/>
    <xf numFmtId="0" fontId="7" fillId="0" borderId="24" xfId="0" applyFont="1" applyBorder="1"/>
    <xf numFmtId="0" fontId="5" fillId="0" borderId="24" xfId="0" applyFont="1" applyBorder="1"/>
    <xf numFmtId="0" fontId="2" fillId="0" borderId="45" xfId="0" applyFont="1" applyBorder="1"/>
    <xf numFmtId="0" fontId="0" fillId="0" borderId="54" xfId="0" applyBorder="1"/>
    <xf numFmtId="0" fontId="2" fillId="0" borderId="7" xfId="0" applyFont="1" applyBorder="1"/>
    <xf numFmtId="0" fontId="5" fillId="0" borderId="55" xfId="0" applyFont="1" applyBorder="1"/>
    <xf numFmtId="0" fontId="0" fillId="0" borderId="56" xfId="0" applyBorder="1"/>
    <xf numFmtId="0" fontId="0" fillId="0" borderId="7" xfId="0" applyBorder="1"/>
    <xf numFmtId="0" fontId="2" fillId="0" borderId="11" xfId="0" applyFont="1" applyBorder="1"/>
    <xf numFmtId="0" fontId="2" fillId="0" borderId="0" xfId="0" applyFont="1" applyAlignment="1">
      <alignment horizontal="center"/>
    </xf>
    <xf numFmtId="17" fontId="2" fillId="0" borderId="0" xfId="0" applyNumberFormat="1" applyFont="1" applyAlignment="1">
      <alignment horizontal="center"/>
    </xf>
    <xf numFmtId="0" fontId="1" fillId="0" borderId="6" xfId="0" applyFont="1" applyBorder="1"/>
    <xf numFmtId="0" fontId="0" fillId="0" borderId="30" xfId="0" applyBorder="1"/>
    <xf numFmtId="0" fontId="2" fillId="0" borderId="8" xfId="0" applyFont="1" applyBorder="1" applyAlignment="1">
      <alignment horizontal="center"/>
    </xf>
    <xf numFmtId="0" fontId="0" fillId="0" borderId="57" xfId="0" applyBorder="1"/>
    <xf numFmtId="0" fontId="0" fillId="0" borderId="51" xfId="0" applyBorder="1"/>
    <xf numFmtId="17" fontId="2" fillId="0" borderId="7" xfId="0" applyNumberFormat="1" applyFont="1" applyBorder="1"/>
    <xf numFmtId="0" fontId="2" fillId="0" borderId="11" xfId="0" applyFont="1" applyBorder="1" applyAlignment="1">
      <alignment horizontal="center"/>
    </xf>
    <xf numFmtId="17" fontId="2" fillId="0" borderId="57" xfId="0" applyNumberFormat="1" applyFont="1" applyBorder="1" applyAlignment="1">
      <alignment horizontal="center"/>
    </xf>
    <xf numFmtId="0" fontId="2" fillId="0" borderId="11" xfId="0" applyFont="1" applyBorder="1" applyAlignment="1">
      <alignment wrapText="1"/>
    </xf>
    <xf numFmtId="0" fontId="2" fillId="0" borderId="57" xfId="0" applyFont="1" applyBorder="1" applyAlignment="1">
      <alignment wrapText="1"/>
    </xf>
    <xf numFmtId="0" fontId="6" fillId="0" borderId="57" xfId="0" applyFont="1" applyBorder="1"/>
    <xf numFmtId="0" fontId="0" fillId="0" borderId="47" xfId="0" applyBorder="1"/>
    <xf numFmtId="17" fontId="2" fillId="0" borderId="7" xfId="0" applyNumberFormat="1" applyFont="1" applyBorder="1" applyAlignment="1">
      <alignment horizontal="center"/>
    </xf>
    <xf numFmtId="17" fontId="2" fillId="0" borderId="8" xfId="0" applyNumberFormat="1" applyFont="1" applyBorder="1" applyAlignment="1">
      <alignment horizontal="center"/>
    </xf>
    <xf numFmtId="0" fontId="0" fillId="3" borderId="6" xfId="0" applyFill="1" applyBorder="1"/>
    <xf numFmtId="0" fontId="0" fillId="0" borderId="43" xfId="0" applyBorder="1"/>
    <xf numFmtId="0" fontId="2" fillId="0" borderId="31" xfId="0" applyFont="1" applyBorder="1"/>
    <xf numFmtId="164" fontId="18" fillId="0" borderId="6" xfId="0" applyNumberFormat="1" applyFont="1" applyBorder="1"/>
    <xf numFmtId="1" fontId="0" fillId="0" borderId="6" xfId="0" applyNumberFormat="1" applyBorder="1"/>
    <xf numFmtId="0" fontId="2" fillId="0" borderId="43" xfId="0" applyFont="1" applyBorder="1"/>
    <xf numFmtId="0" fontId="0" fillId="0" borderId="14" xfId="0" applyBorder="1"/>
    <xf numFmtId="0" fontId="0" fillId="0" borderId="58" xfId="0" applyBorder="1"/>
    <xf numFmtId="0" fontId="0" fillId="0" borderId="42" xfId="0" applyBorder="1"/>
    <xf numFmtId="0" fontId="10" fillId="0" borderId="22" xfId="0" applyFont="1" applyBorder="1"/>
    <xf numFmtId="0" fontId="0" fillId="0" borderId="28" xfId="0" applyBorder="1"/>
    <xf numFmtId="0" fontId="0" fillId="0" borderId="22" xfId="0" applyBorder="1"/>
    <xf numFmtId="0" fontId="0" fillId="3" borderId="22" xfId="0" applyFill="1" applyBorder="1"/>
    <xf numFmtId="0" fontId="0" fillId="3" borderId="28" xfId="0" applyFill="1" applyBorder="1"/>
    <xf numFmtId="0" fontId="0" fillId="3" borderId="32" xfId="0" applyFill="1" applyBorder="1"/>
    <xf numFmtId="0" fontId="0" fillId="3" borderId="59" xfId="0" applyFill="1" applyBorder="1"/>
    <xf numFmtId="0" fontId="0" fillId="3" borderId="34" xfId="0" applyFill="1" applyBorder="1"/>
    <xf numFmtId="0" fontId="2" fillId="7" borderId="7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5" fillId="0" borderId="1" xfId="0" applyFont="1" applyBorder="1"/>
    <xf numFmtId="0" fontId="5" fillId="0" borderId="2" xfId="0" applyFont="1" applyBorder="1"/>
    <xf numFmtId="0" fontId="5" fillId="0" borderId="46" xfId="0" applyFont="1" applyBorder="1"/>
    <xf numFmtId="0" fontId="5" fillId="0" borderId="6" xfId="0" applyFont="1" applyBorder="1"/>
    <xf numFmtId="0" fontId="5" fillId="0" borderId="0" xfId="0" applyFont="1"/>
    <xf numFmtId="0" fontId="5" fillId="0" borderId="43" xfId="0" applyFont="1" applyBorder="1"/>
    <xf numFmtId="0" fontId="0" fillId="0" borderId="7" xfId="0" applyBorder="1"/>
    <xf numFmtId="0" fontId="2" fillId="0" borderId="8" xfId="0" applyFont="1" applyBorder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30" xfId="0" applyFont="1" applyBorder="1"/>
    <xf numFmtId="0" fontId="5" fillId="0" borderId="31" xfId="0" applyFont="1" applyBorder="1"/>
    <xf numFmtId="0" fontId="5" fillId="0" borderId="4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DACDE-415E-4512-AD59-7AF061578B8D}">
  <sheetPr>
    <pageSetUpPr fitToPage="1"/>
  </sheetPr>
  <dimension ref="A1:AE93"/>
  <sheetViews>
    <sheetView tabSelected="1" view="pageLayout" topLeftCell="A24" zoomScaleNormal="100" workbookViewId="0">
      <selection activeCell="S63" sqref="S63"/>
    </sheetView>
  </sheetViews>
  <sheetFormatPr defaultRowHeight="14.4" x14ac:dyDescent="0.3"/>
  <cols>
    <col min="3" max="3" width="13.33203125" customWidth="1"/>
    <col min="4" max="9" width="9" customWidth="1"/>
    <col min="10" max="11" width="9.5546875" customWidth="1"/>
    <col min="12" max="12" width="11.77734375" customWidth="1"/>
    <col min="13" max="18" width="9.109375" customWidth="1"/>
    <col min="19" max="19" width="11.44140625" customWidth="1"/>
    <col min="20" max="23" width="7.77734375" customWidth="1"/>
    <col min="24" max="24" width="10.6640625" customWidth="1"/>
    <col min="25" max="28" width="7.88671875" customWidth="1"/>
    <col min="29" max="29" width="12.5546875" customWidth="1"/>
  </cols>
  <sheetData>
    <row r="1" spans="1:29" ht="15" thickBot="1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5"/>
      <c r="Z1" s="6"/>
      <c r="AA1" s="6"/>
      <c r="AB1" s="6"/>
      <c r="AC1" s="6"/>
    </row>
    <row r="2" spans="1:29" ht="15" thickBot="1" x14ac:dyDescent="0.35">
      <c r="A2" s="7" t="s">
        <v>1</v>
      </c>
      <c r="B2" s="8"/>
      <c r="C2" s="8"/>
      <c r="D2" s="229" t="s">
        <v>2</v>
      </c>
      <c r="E2" s="230"/>
      <c r="F2" s="230"/>
      <c r="G2" s="231"/>
      <c r="H2" s="231"/>
      <c r="I2" s="231"/>
      <c r="J2" s="231"/>
      <c r="K2" s="231"/>
      <c r="L2" s="232"/>
      <c r="M2" s="233" t="s">
        <v>3</v>
      </c>
      <c r="N2" s="234"/>
      <c r="O2" s="234"/>
      <c r="P2" s="234"/>
      <c r="Q2" s="234"/>
      <c r="R2" s="234"/>
      <c r="S2" s="235"/>
      <c r="T2" s="236" t="s">
        <v>4</v>
      </c>
      <c r="U2" s="237"/>
      <c r="V2" s="237"/>
      <c r="W2" s="237"/>
      <c r="X2" s="238"/>
      <c r="Y2" s="213" t="s">
        <v>5</v>
      </c>
      <c r="Z2" s="214"/>
      <c r="AA2" s="214"/>
      <c r="AB2" s="214"/>
      <c r="AC2" s="215"/>
    </row>
    <row r="3" spans="1:29" ht="29.4" thickBot="1" x14ac:dyDescent="0.35">
      <c r="A3" s="9"/>
      <c r="D3" s="10" t="s">
        <v>6</v>
      </c>
      <c r="E3" s="11" t="s">
        <v>7</v>
      </c>
      <c r="F3" s="12" t="s">
        <v>8</v>
      </c>
      <c r="G3" s="13" t="s">
        <v>8</v>
      </c>
      <c r="H3" s="14" t="s">
        <v>9</v>
      </c>
      <c r="I3" s="14" t="s">
        <v>10</v>
      </c>
      <c r="J3" s="14"/>
      <c r="K3" s="14"/>
      <c r="L3" s="16" t="s">
        <v>103</v>
      </c>
      <c r="M3" s="17" t="s">
        <v>11</v>
      </c>
      <c r="N3" s="18" t="s">
        <v>7</v>
      </c>
      <c r="O3" s="19" t="s">
        <v>12</v>
      </c>
      <c r="P3" s="20" t="s">
        <v>9</v>
      </c>
      <c r="Q3" s="20" t="s">
        <v>10</v>
      </c>
      <c r="R3" s="20"/>
      <c r="S3" s="22" t="s">
        <v>104</v>
      </c>
      <c r="T3" s="23" t="s">
        <v>13</v>
      </c>
      <c r="U3" s="24" t="s">
        <v>12</v>
      </c>
      <c r="V3" s="25" t="s">
        <v>8</v>
      </c>
      <c r="W3" s="25" t="s">
        <v>8</v>
      </c>
      <c r="X3" s="26" t="s">
        <v>104</v>
      </c>
      <c r="Y3" s="27" t="s">
        <v>14</v>
      </c>
      <c r="Z3" s="28" t="s">
        <v>12</v>
      </c>
      <c r="AA3" s="28" t="s">
        <v>12</v>
      </c>
      <c r="AB3" s="28" t="s">
        <v>12</v>
      </c>
      <c r="AC3" s="29" t="s">
        <v>104</v>
      </c>
    </row>
    <row r="4" spans="1:29" ht="15" thickBot="1" x14ac:dyDescent="0.35">
      <c r="A4" s="9"/>
      <c r="D4" s="10" t="s">
        <v>15</v>
      </c>
      <c r="E4" s="30" t="s">
        <v>15</v>
      </c>
      <c r="F4" s="12" t="s">
        <v>16</v>
      </c>
      <c r="G4" s="13" t="s">
        <v>17</v>
      </c>
      <c r="H4" s="15" t="s">
        <v>18</v>
      </c>
      <c r="I4" s="15" t="s">
        <v>18</v>
      </c>
      <c r="J4" s="15" t="s">
        <v>86</v>
      </c>
      <c r="K4" s="15" t="s">
        <v>89</v>
      </c>
      <c r="L4" s="31" t="s">
        <v>91</v>
      </c>
      <c r="M4" s="17" t="s">
        <v>15</v>
      </c>
      <c r="N4" s="19" t="s">
        <v>15</v>
      </c>
      <c r="O4" s="19" t="s">
        <v>16</v>
      </c>
      <c r="P4" s="21" t="s">
        <v>18</v>
      </c>
      <c r="Q4" s="21" t="s">
        <v>18</v>
      </c>
      <c r="R4" s="21" t="s">
        <v>86</v>
      </c>
      <c r="S4" s="22" t="s">
        <v>91</v>
      </c>
      <c r="T4" s="32" t="s">
        <v>15</v>
      </c>
      <c r="U4" s="33" t="s">
        <v>16</v>
      </c>
      <c r="V4" s="34" t="s">
        <v>18</v>
      </c>
      <c r="W4" s="34" t="s">
        <v>86</v>
      </c>
      <c r="X4" s="35" t="s">
        <v>91</v>
      </c>
      <c r="Y4" s="36" t="s">
        <v>15</v>
      </c>
      <c r="Z4" s="37" t="s">
        <v>16</v>
      </c>
      <c r="AA4" s="37" t="s">
        <v>18</v>
      </c>
      <c r="AB4" s="37" t="s">
        <v>86</v>
      </c>
      <c r="AC4" s="38" t="s">
        <v>91</v>
      </c>
    </row>
    <row r="5" spans="1:29" x14ac:dyDescent="0.3">
      <c r="A5" s="39" t="s">
        <v>19</v>
      </c>
      <c r="D5" s="40"/>
      <c r="E5" s="41"/>
      <c r="F5" s="41"/>
      <c r="G5" s="42"/>
      <c r="H5" s="43"/>
      <c r="I5" s="43"/>
      <c r="J5" s="43"/>
      <c r="K5" s="43"/>
      <c r="L5" s="44"/>
      <c r="M5" s="45"/>
      <c r="N5" s="46"/>
      <c r="O5" s="46"/>
      <c r="P5" s="47"/>
      <c r="Q5" s="47"/>
      <c r="R5" s="47"/>
      <c r="S5" s="48"/>
      <c r="T5" s="49"/>
      <c r="U5" s="50"/>
      <c r="V5" s="51"/>
      <c r="W5" s="51"/>
      <c r="X5" s="52"/>
      <c r="Y5" s="160"/>
      <c r="Z5" s="161"/>
      <c r="AA5" s="161"/>
      <c r="AB5" s="161"/>
      <c r="AC5" s="162"/>
    </row>
    <row r="6" spans="1:29" x14ac:dyDescent="0.3">
      <c r="A6" s="9" t="s">
        <v>20</v>
      </c>
      <c r="D6" s="53">
        <v>26071.1</v>
      </c>
      <c r="E6" s="54"/>
      <c r="F6" s="53">
        <v>26071.1</v>
      </c>
      <c r="G6" s="55">
        <v>26071.1</v>
      </c>
      <c r="H6" s="56">
        <v>26071.1</v>
      </c>
      <c r="I6" s="56">
        <v>26071.1</v>
      </c>
      <c r="J6" s="56">
        <v>26071.1</v>
      </c>
      <c r="K6" s="56">
        <v>26071.1</v>
      </c>
      <c r="L6" s="57">
        <v>26071.1</v>
      </c>
      <c r="M6" s="58">
        <v>5307.29</v>
      </c>
      <c r="N6" s="59"/>
      <c r="O6" s="58">
        <v>5307.29</v>
      </c>
      <c r="P6" s="58">
        <v>5307.29</v>
      </c>
      <c r="Q6" s="58">
        <v>5307.29</v>
      </c>
      <c r="R6" s="58">
        <v>5307.29</v>
      </c>
      <c r="S6" s="60">
        <v>5307.29</v>
      </c>
      <c r="T6" s="61">
        <v>3268.29</v>
      </c>
      <c r="U6" s="62">
        <v>3268.29</v>
      </c>
      <c r="V6" s="63">
        <v>3268.29</v>
      </c>
      <c r="W6" s="63">
        <v>3268.29</v>
      </c>
      <c r="X6" s="64">
        <v>3268.29</v>
      </c>
      <c r="Y6" s="65">
        <v>5313.22</v>
      </c>
      <c r="Z6" s="66">
        <v>5313.22</v>
      </c>
      <c r="AA6" s="66">
        <v>5313.22</v>
      </c>
      <c r="AB6" s="66">
        <v>5313.22</v>
      </c>
      <c r="AC6" s="67">
        <v>5313.22</v>
      </c>
    </row>
    <row r="7" spans="1:29" x14ac:dyDescent="0.3">
      <c r="A7" s="9" t="s">
        <v>21</v>
      </c>
      <c r="D7" s="68">
        <v>35000</v>
      </c>
      <c r="E7" s="69"/>
      <c r="F7" s="69">
        <v>17500</v>
      </c>
      <c r="G7" s="70">
        <v>17500</v>
      </c>
      <c r="H7" s="71">
        <v>35000</v>
      </c>
      <c r="I7" s="71">
        <v>35000</v>
      </c>
      <c r="J7" s="89">
        <v>35000</v>
      </c>
      <c r="K7" s="89">
        <v>35000</v>
      </c>
      <c r="L7" s="57">
        <v>35000</v>
      </c>
      <c r="M7" s="73"/>
      <c r="N7" s="74"/>
      <c r="O7" s="74"/>
      <c r="P7" s="75"/>
      <c r="Q7" s="75"/>
      <c r="R7" s="75"/>
      <c r="S7" s="76"/>
      <c r="T7" s="77"/>
      <c r="U7" s="78"/>
      <c r="V7" s="79"/>
      <c r="W7" s="79"/>
      <c r="X7" s="80"/>
      <c r="Y7" s="81"/>
      <c r="Z7" s="82"/>
      <c r="AA7" s="82"/>
      <c r="AB7" s="82"/>
      <c r="AC7" s="83"/>
    </row>
    <row r="8" spans="1:29" x14ac:dyDescent="0.3">
      <c r="A8" s="84" t="s">
        <v>22</v>
      </c>
      <c r="D8" s="68"/>
      <c r="E8" s="69"/>
      <c r="F8" s="69"/>
      <c r="G8" s="70"/>
      <c r="H8" s="71"/>
      <c r="I8" s="71"/>
      <c r="J8" s="71"/>
      <c r="K8" s="71"/>
      <c r="L8" s="72"/>
      <c r="M8" s="85">
        <v>22680</v>
      </c>
      <c r="N8" s="74"/>
      <c r="O8" s="74">
        <v>5670</v>
      </c>
      <c r="P8" s="75">
        <v>13608</v>
      </c>
      <c r="Q8" s="86">
        <v>11340</v>
      </c>
      <c r="R8" s="86">
        <v>17010</v>
      </c>
      <c r="S8" s="60">
        <v>22680</v>
      </c>
      <c r="T8" s="77"/>
      <c r="U8" s="78"/>
      <c r="V8" s="79"/>
      <c r="W8" s="79"/>
      <c r="X8" s="80"/>
      <c r="Y8" s="81"/>
      <c r="Z8" s="82"/>
      <c r="AA8" s="82"/>
      <c r="AB8" s="82"/>
      <c r="AC8" s="83"/>
    </row>
    <row r="9" spans="1:29" x14ac:dyDescent="0.3">
      <c r="A9" s="84" t="s">
        <v>23</v>
      </c>
      <c r="D9" s="68"/>
      <c r="E9" s="69"/>
      <c r="F9" s="69"/>
      <c r="G9" s="70"/>
      <c r="H9" s="71"/>
      <c r="I9" s="71"/>
      <c r="J9" s="71"/>
      <c r="K9" s="71"/>
      <c r="L9" s="72"/>
      <c r="M9" s="73"/>
      <c r="N9" s="74"/>
      <c r="O9" s="87"/>
      <c r="P9" s="86"/>
      <c r="Q9" s="86"/>
      <c r="R9" s="86"/>
      <c r="S9" s="76"/>
      <c r="T9" s="77"/>
      <c r="U9" s="78"/>
      <c r="V9" s="79"/>
      <c r="W9" s="79"/>
      <c r="X9" s="80"/>
      <c r="Y9" s="81"/>
      <c r="Z9" s="82"/>
      <c r="AA9" s="82"/>
      <c r="AB9" s="82"/>
      <c r="AC9" s="83"/>
    </row>
    <row r="10" spans="1:29" x14ac:dyDescent="0.3">
      <c r="A10" s="84" t="s">
        <v>24</v>
      </c>
      <c r="D10" s="68"/>
      <c r="E10" s="69"/>
      <c r="F10" s="69"/>
      <c r="G10" s="70"/>
      <c r="H10" s="71"/>
      <c r="I10" s="71"/>
      <c r="J10" s="71"/>
      <c r="K10" s="71"/>
      <c r="L10" s="72"/>
      <c r="M10" s="73"/>
      <c r="N10" s="74"/>
      <c r="O10" s="87"/>
      <c r="P10" s="86"/>
      <c r="Q10" s="86"/>
      <c r="R10" s="86"/>
      <c r="S10" s="76"/>
      <c r="T10" s="77"/>
      <c r="U10" s="78"/>
      <c r="V10" s="79"/>
      <c r="W10" s="79"/>
      <c r="X10" s="80"/>
      <c r="Y10" s="81"/>
      <c r="Z10" s="82"/>
      <c r="AA10" s="82"/>
      <c r="AB10" s="82"/>
      <c r="AC10" s="83"/>
    </row>
    <row r="11" spans="1:29" x14ac:dyDescent="0.3">
      <c r="A11" s="84" t="s">
        <v>25</v>
      </c>
      <c r="D11" s="68"/>
      <c r="E11" s="69"/>
      <c r="F11" s="69">
        <v>190</v>
      </c>
      <c r="G11" s="88">
        <v>190</v>
      </c>
      <c r="H11" s="89">
        <v>190</v>
      </c>
      <c r="I11" s="89">
        <v>190</v>
      </c>
      <c r="J11" s="89">
        <v>190</v>
      </c>
      <c r="K11" s="89">
        <v>190</v>
      </c>
      <c r="L11" s="57">
        <v>190</v>
      </c>
      <c r="M11" s="73"/>
      <c r="N11" s="74"/>
      <c r="O11" s="87"/>
      <c r="P11" s="86"/>
      <c r="Q11" s="86"/>
      <c r="R11" s="86"/>
      <c r="S11" s="76"/>
      <c r="T11" s="77"/>
      <c r="U11" s="78"/>
      <c r="V11" s="79"/>
      <c r="W11" s="79"/>
      <c r="X11" s="80"/>
      <c r="Y11" s="81"/>
      <c r="Z11" s="82"/>
      <c r="AA11" s="82"/>
      <c r="AB11" s="82"/>
      <c r="AC11" s="83"/>
    </row>
    <row r="12" spans="1:29" x14ac:dyDescent="0.3">
      <c r="A12" s="84" t="s">
        <v>92</v>
      </c>
      <c r="D12" s="68"/>
      <c r="E12" s="69"/>
      <c r="F12" s="69"/>
      <c r="G12" s="88"/>
      <c r="H12" s="89"/>
      <c r="I12" s="89"/>
      <c r="J12" s="89"/>
      <c r="K12" s="89"/>
      <c r="L12" s="57">
        <v>203.72</v>
      </c>
      <c r="M12" s="73"/>
      <c r="N12" s="74"/>
      <c r="O12" s="87"/>
      <c r="P12" s="86"/>
      <c r="Q12" s="86"/>
      <c r="R12" s="86"/>
      <c r="S12" s="76"/>
      <c r="T12" s="77"/>
      <c r="U12" s="78"/>
      <c r="V12" s="79"/>
      <c r="W12" s="79"/>
      <c r="X12" s="80"/>
      <c r="Y12" s="81"/>
      <c r="Z12" s="82"/>
      <c r="AA12" s="82"/>
      <c r="AB12" s="82"/>
      <c r="AC12" s="83"/>
    </row>
    <row r="13" spans="1:29" x14ac:dyDescent="0.3">
      <c r="A13" s="84" t="s">
        <v>26</v>
      </c>
      <c r="D13" s="68">
        <v>200</v>
      </c>
      <c r="E13" s="69"/>
      <c r="F13" s="69">
        <v>227.32</v>
      </c>
      <c r="G13" s="88">
        <v>227.32</v>
      </c>
      <c r="H13" s="89">
        <v>456.25</v>
      </c>
      <c r="I13" s="89">
        <v>456.25</v>
      </c>
      <c r="J13" s="89">
        <v>671.24</v>
      </c>
      <c r="K13" s="89">
        <v>671.24</v>
      </c>
      <c r="L13" s="57">
        <v>857.98</v>
      </c>
      <c r="M13" s="73"/>
      <c r="N13" s="74"/>
      <c r="O13" s="87"/>
      <c r="P13" s="86"/>
      <c r="Q13" s="86"/>
      <c r="R13" s="86"/>
      <c r="S13" s="76"/>
      <c r="T13" s="77"/>
      <c r="U13" s="78">
        <v>19.12</v>
      </c>
      <c r="V13" s="79">
        <v>35.57</v>
      </c>
      <c r="W13" s="79">
        <v>51.3</v>
      </c>
      <c r="X13" s="64">
        <v>66.099999999999994</v>
      </c>
      <c r="Y13" s="81"/>
      <c r="Z13" s="82">
        <v>31.08</v>
      </c>
      <c r="AA13" s="82">
        <v>61.39</v>
      </c>
      <c r="AB13" s="82">
        <v>91.01</v>
      </c>
      <c r="AC13" s="67">
        <v>118.88</v>
      </c>
    </row>
    <row r="14" spans="1:29" x14ac:dyDescent="0.3">
      <c r="A14" s="84" t="s">
        <v>27</v>
      </c>
      <c r="D14" s="68"/>
      <c r="E14" s="69"/>
      <c r="F14" s="69"/>
      <c r="G14" s="88"/>
      <c r="H14" s="89"/>
      <c r="I14" s="89"/>
      <c r="J14" s="89">
        <v>2071.44</v>
      </c>
      <c r="K14" s="89">
        <v>2071.44</v>
      </c>
      <c r="L14" s="57">
        <v>2071.44</v>
      </c>
      <c r="M14" s="73"/>
      <c r="N14" s="74"/>
      <c r="O14" s="87"/>
      <c r="P14" s="86"/>
      <c r="Q14" s="86"/>
      <c r="R14" s="86"/>
      <c r="S14" s="76"/>
      <c r="T14" s="77"/>
      <c r="U14" s="78"/>
      <c r="V14" s="79"/>
      <c r="W14" s="79"/>
      <c r="X14" s="80"/>
      <c r="Y14" s="81"/>
      <c r="Z14" s="82"/>
      <c r="AA14" s="82"/>
      <c r="AB14" s="82"/>
      <c r="AC14" s="83"/>
    </row>
    <row r="15" spans="1:29" x14ac:dyDescent="0.3">
      <c r="A15" s="84" t="s">
        <v>28</v>
      </c>
      <c r="D15" s="68"/>
      <c r="E15" s="69"/>
      <c r="F15" s="69"/>
      <c r="G15" s="88"/>
      <c r="H15" s="89"/>
      <c r="I15" s="89"/>
      <c r="J15" s="89"/>
      <c r="K15" s="89"/>
      <c r="L15" s="72"/>
      <c r="M15" s="73"/>
      <c r="N15" s="74"/>
      <c r="O15" s="87"/>
      <c r="P15" s="86"/>
      <c r="Q15" s="86"/>
      <c r="R15" s="86"/>
      <c r="S15" s="76"/>
      <c r="T15" s="77"/>
      <c r="U15" s="78"/>
      <c r="V15" s="79"/>
      <c r="W15" s="79"/>
      <c r="X15" s="80"/>
      <c r="Y15" s="81"/>
      <c r="Z15" s="82"/>
      <c r="AA15" s="82"/>
      <c r="AB15" s="82"/>
      <c r="AC15" s="83"/>
    </row>
    <row r="16" spans="1:29" x14ac:dyDescent="0.3">
      <c r="A16" s="84" t="s">
        <v>102</v>
      </c>
      <c r="D16" s="68"/>
      <c r="E16" s="69"/>
      <c r="F16" s="90"/>
      <c r="G16" s="70"/>
      <c r="H16" s="71"/>
      <c r="I16" s="71"/>
      <c r="J16" s="71"/>
      <c r="K16" s="71"/>
      <c r="L16" s="72">
        <v>4536</v>
      </c>
      <c r="M16" s="73"/>
      <c r="N16" s="74"/>
      <c r="O16" s="87"/>
      <c r="P16" s="86"/>
      <c r="Q16" s="86"/>
      <c r="R16" s="86"/>
      <c r="S16" s="76"/>
      <c r="T16" s="77"/>
      <c r="U16" s="78"/>
      <c r="V16" s="79"/>
      <c r="W16" s="79"/>
      <c r="X16" s="80"/>
      <c r="Y16" s="81"/>
      <c r="Z16" s="82"/>
      <c r="AA16" s="82"/>
      <c r="AB16" s="82"/>
      <c r="AC16" s="83"/>
    </row>
    <row r="17" spans="1:29" x14ac:dyDescent="0.3">
      <c r="A17" s="91" t="s">
        <v>29</v>
      </c>
      <c r="D17" s="53">
        <f>SUM(D6:D14)</f>
        <v>61271.1</v>
      </c>
      <c r="E17" s="54"/>
      <c r="F17" s="54">
        <f t="shared" ref="F17:L17" si="0">SUM(F6:F16)</f>
        <v>43988.42</v>
      </c>
      <c r="G17" s="92">
        <f t="shared" si="0"/>
        <v>43988.42</v>
      </c>
      <c r="H17" s="56">
        <f t="shared" si="0"/>
        <v>61717.35</v>
      </c>
      <c r="I17" s="56">
        <f t="shared" si="0"/>
        <v>61717.35</v>
      </c>
      <c r="J17" s="56">
        <f t="shared" si="0"/>
        <v>64003.78</v>
      </c>
      <c r="K17" s="56">
        <f t="shared" si="0"/>
        <v>64003.78</v>
      </c>
      <c r="L17" s="57">
        <f t="shared" si="0"/>
        <v>68930.240000000005</v>
      </c>
      <c r="M17" s="58">
        <f>SUM(M6:M14)</f>
        <v>27987.29</v>
      </c>
      <c r="N17" s="59"/>
      <c r="O17" s="59">
        <f t="shared" ref="O17:S17" si="1">SUM(O6:O16)</f>
        <v>10977.29</v>
      </c>
      <c r="P17" s="93">
        <f t="shared" si="1"/>
        <v>18915.29</v>
      </c>
      <c r="Q17" s="94">
        <f t="shared" si="1"/>
        <v>16647.29</v>
      </c>
      <c r="R17" s="94">
        <f t="shared" si="1"/>
        <v>22317.29</v>
      </c>
      <c r="S17" s="60">
        <f t="shared" si="1"/>
        <v>27987.29</v>
      </c>
      <c r="T17" s="61">
        <f>SUM(T6:T14)</f>
        <v>3268.29</v>
      </c>
      <c r="U17" s="62">
        <f>SUM(U6:U16)</f>
        <v>3287.41</v>
      </c>
      <c r="V17" s="63">
        <f>SUM(V6:V16)</f>
        <v>3303.86</v>
      </c>
      <c r="W17" s="63">
        <f>SUM(W6:W16)</f>
        <v>3319.59</v>
      </c>
      <c r="X17" s="64">
        <f>SUM(X6:X16)</f>
        <v>3334.39</v>
      </c>
      <c r="Y17" s="65">
        <f>SUM(Y6:Y14)</f>
        <v>5313.22</v>
      </c>
      <c r="Z17" s="66">
        <f>SUM(Z6:Z16)</f>
        <v>5344.3</v>
      </c>
      <c r="AA17" s="66">
        <f>SUM(AA6:AA16)</f>
        <v>5374.6100000000006</v>
      </c>
      <c r="AB17" s="66">
        <f>SUM(AB6:AB16)</f>
        <v>5404.2300000000005</v>
      </c>
      <c r="AC17" s="67">
        <f>SUM(AC6:AC16)</f>
        <v>5432.1</v>
      </c>
    </row>
    <row r="18" spans="1:29" x14ac:dyDescent="0.3">
      <c r="A18" s="9"/>
      <c r="D18" s="68"/>
      <c r="E18" s="69"/>
      <c r="F18" s="69"/>
      <c r="G18" s="88"/>
      <c r="H18" s="89"/>
      <c r="I18" s="89"/>
      <c r="J18" s="89"/>
      <c r="K18" s="89"/>
      <c r="L18" s="72"/>
      <c r="M18" s="73"/>
      <c r="N18" s="74"/>
      <c r="O18" s="74"/>
      <c r="P18" s="75"/>
      <c r="Q18" s="75"/>
      <c r="R18" s="75"/>
      <c r="S18" s="76"/>
      <c r="T18" s="77"/>
      <c r="U18" s="78"/>
      <c r="V18" s="79"/>
      <c r="W18" s="79"/>
      <c r="X18" s="80"/>
      <c r="Y18" s="81"/>
      <c r="Z18" s="82"/>
      <c r="AA18" s="82"/>
      <c r="AB18" s="82"/>
      <c r="AC18" s="83"/>
    </row>
    <row r="19" spans="1:29" x14ac:dyDescent="0.3">
      <c r="A19" s="39" t="s">
        <v>30</v>
      </c>
      <c r="D19" s="68"/>
      <c r="E19" s="69"/>
      <c r="F19" s="69"/>
      <c r="G19" s="88"/>
      <c r="H19" s="89"/>
      <c r="I19" s="89"/>
      <c r="J19" s="89"/>
      <c r="K19" s="89"/>
      <c r="L19" s="95"/>
      <c r="M19" s="73"/>
      <c r="N19" s="74"/>
      <c r="O19" s="74"/>
      <c r="P19" s="75"/>
      <c r="Q19" s="75"/>
      <c r="R19" s="75"/>
      <c r="S19" s="76"/>
      <c r="T19" s="77"/>
      <c r="U19" s="78"/>
      <c r="V19" s="79"/>
      <c r="W19" s="79"/>
      <c r="X19" s="80"/>
      <c r="Y19" s="81"/>
      <c r="Z19" s="82"/>
      <c r="AA19" s="82"/>
      <c r="AB19" s="82"/>
      <c r="AC19" s="83"/>
    </row>
    <row r="20" spans="1:29" x14ac:dyDescent="0.3">
      <c r="A20" s="84" t="s">
        <v>31</v>
      </c>
      <c r="D20" s="68">
        <v>1000</v>
      </c>
      <c r="E20" s="69"/>
      <c r="F20" s="69"/>
      <c r="G20" s="88"/>
      <c r="H20" s="89"/>
      <c r="I20" s="89"/>
      <c r="J20" s="56">
        <v>1265</v>
      </c>
      <c r="K20" s="56">
        <v>1765</v>
      </c>
      <c r="L20" s="57">
        <v>1765</v>
      </c>
      <c r="M20" s="73"/>
      <c r="N20" s="74"/>
      <c r="O20" s="87"/>
      <c r="P20" s="86"/>
      <c r="Q20" s="86"/>
      <c r="R20" s="86"/>
      <c r="S20" s="96"/>
      <c r="T20" s="77"/>
      <c r="U20" s="78"/>
      <c r="V20" s="79"/>
      <c r="W20" s="79"/>
      <c r="X20" s="80"/>
      <c r="Y20" s="81"/>
      <c r="Z20" s="82"/>
      <c r="AA20" s="82"/>
      <c r="AB20" s="82"/>
      <c r="AC20" s="83"/>
    </row>
    <row r="21" spans="1:29" x14ac:dyDescent="0.3">
      <c r="A21" s="84" t="s">
        <v>88</v>
      </c>
      <c r="D21" s="68"/>
      <c r="E21" s="69"/>
      <c r="F21" s="69"/>
      <c r="G21" s="88"/>
      <c r="H21" s="89"/>
      <c r="I21" s="89"/>
      <c r="J21" s="56">
        <v>16.670000000000002</v>
      </c>
      <c r="K21" s="56">
        <v>16.670000000000002</v>
      </c>
      <c r="L21" s="57">
        <v>16.670000000000002</v>
      </c>
      <c r="M21" s="73"/>
      <c r="N21" s="74"/>
      <c r="O21" s="87"/>
      <c r="P21" s="86"/>
      <c r="Q21" s="86"/>
      <c r="R21" s="86"/>
      <c r="S21" s="96"/>
      <c r="T21" s="77"/>
      <c r="U21" s="78"/>
      <c r="V21" s="79"/>
      <c r="W21" s="79"/>
      <c r="X21" s="80"/>
      <c r="Y21" s="81"/>
      <c r="Z21" s="82"/>
      <c r="AA21" s="82"/>
      <c r="AB21" s="82"/>
      <c r="AC21" s="83"/>
    </row>
    <row r="22" spans="1:29" x14ac:dyDescent="0.3">
      <c r="A22" s="84" t="s">
        <v>32</v>
      </c>
      <c r="D22" s="68">
        <v>430</v>
      </c>
      <c r="E22" s="97">
        <v>150</v>
      </c>
      <c r="F22" s="89">
        <v>199</v>
      </c>
      <c r="G22" s="88">
        <v>199</v>
      </c>
      <c r="H22" s="98">
        <v>346.8</v>
      </c>
      <c r="I22" s="98">
        <v>289</v>
      </c>
      <c r="J22" s="136">
        <v>589</v>
      </c>
      <c r="K22" s="136">
        <v>589</v>
      </c>
      <c r="L22" s="57">
        <v>689.95</v>
      </c>
      <c r="M22" s="73"/>
      <c r="N22" s="74"/>
      <c r="O22" s="87"/>
      <c r="P22" s="86"/>
      <c r="Q22" s="86"/>
      <c r="R22" s="86"/>
      <c r="S22" s="96"/>
      <c r="T22" s="77"/>
      <c r="U22" s="78"/>
      <c r="V22" s="79"/>
      <c r="W22" s="79"/>
      <c r="X22" s="80"/>
      <c r="Y22" s="81"/>
      <c r="Z22" s="82"/>
      <c r="AA22" s="82"/>
      <c r="AB22" s="82"/>
      <c r="AC22" s="83"/>
    </row>
    <row r="23" spans="1:29" x14ac:dyDescent="0.3">
      <c r="A23" s="84" t="s">
        <v>33</v>
      </c>
      <c r="D23" s="68">
        <v>819</v>
      </c>
      <c r="E23" s="69"/>
      <c r="F23" s="69">
        <v>819</v>
      </c>
      <c r="G23" s="88">
        <v>819</v>
      </c>
      <c r="H23" s="89">
        <v>982.8</v>
      </c>
      <c r="I23" s="89">
        <v>819</v>
      </c>
      <c r="J23" s="56">
        <v>819</v>
      </c>
      <c r="K23" s="56">
        <v>819</v>
      </c>
      <c r="L23" s="57">
        <v>819</v>
      </c>
      <c r="M23" s="73"/>
      <c r="N23" s="74"/>
      <c r="O23" s="87"/>
      <c r="P23" s="86"/>
      <c r="Q23" s="86"/>
      <c r="R23" s="86"/>
      <c r="S23" s="96"/>
      <c r="T23" s="77"/>
      <c r="U23" s="78"/>
      <c r="V23" s="79"/>
      <c r="W23" s="79"/>
      <c r="X23" s="80"/>
      <c r="Y23" s="81"/>
      <c r="Z23" s="82"/>
      <c r="AA23" s="82"/>
      <c r="AB23" s="82"/>
      <c r="AC23" s="83"/>
    </row>
    <row r="24" spans="1:29" x14ac:dyDescent="0.3">
      <c r="A24" s="84" t="s">
        <v>34</v>
      </c>
      <c r="D24" s="68"/>
      <c r="E24" s="69"/>
      <c r="F24" s="69"/>
      <c r="G24" s="88"/>
      <c r="H24" s="89"/>
      <c r="I24" s="89"/>
      <c r="J24" s="89"/>
      <c r="K24" s="89"/>
      <c r="L24" s="72"/>
      <c r="M24" s="73"/>
      <c r="N24" s="74"/>
      <c r="O24" s="87"/>
      <c r="P24" s="86"/>
      <c r="Q24" s="86"/>
      <c r="R24" s="86"/>
      <c r="S24" s="96"/>
      <c r="T24" s="77"/>
      <c r="U24" s="78"/>
      <c r="V24" s="79"/>
      <c r="W24" s="79"/>
      <c r="X24" s="80"/>
      <c r="Y24" s="81"/>
      <c r="Z24" s="82"/>
      <c r="AA24" s="82"/>
      <c r="AB24" s="82"/>
      <c r="AC24" s="83"/>
    </row>
    <row r="25" spans="1:29" x14ac:dyDescent="0.3">
      <c r="A25" s="84" t="s">
        <v>35</v>
      </c>
      <c r="D25" s="68">
        <v>3000</v>
      </c>
      <c r="E25" s="97">
        <v>1000</v>
      </c>
      <c r="F25" s="69"/>
      <c r="G25" s="88"/>
      <c r="H25" s="89"/>
      <c r="I25" s="89"/>
      <c r="J25" s="56">
        <v>1333.07</v>
      </c>
      <c r="K25" s="56">
        <v>1333.07</v>
      </c>
      <c r="L25" s="57">
        <v>1333.07</v>
      </c>
      <c r="M25" s="73"/>
      <c r="N25" s="74"/>
      <c r="O25" s="87"/>
      <c r="P25" s="86"/>
      <c r="Q25" s="86"/>
      <c r="R25" s="86"/>
      <c r="S25" s="96"/>
      <c r="T25" s="77"/>
      <c r="U25" s="78"/>
      <c r="V25" s="79"/>
      <c r="W25" s="79"/>
      <c r="X25" s="80"/>
      <c r="Y25" s="81"/>
      <c r="Z25" s="82"/>
      <c r="AA25" s="82"/>
      <c r="AB25" s="82"/>
      <c r="AC25" s="83"/>
    </row>
    <row r="26" spans="1:29" x14ac:dyDescent="0.3">
      <c r="A26" s="84" t="s">
        <v>36</v>
      </c>
      <c r="D26" s="68">
        <v>190</v>
      </c>
      <c r="E26" s="69"/>
      <c r="F26" s="69"/>
      <c r="G26" s="88"/>
      <c r="H26" s="89"/>
      <c r="I26" s="89"/>
      <c r="J26" s="56">
        <v>150</v>
      </c>
      <c r="K26" s="56">
        <v>150</v>
      </c>
      <c r="L26" s="57">
        <v>150</v>
      </c>
      <c r="M26" s="73"/>
      <c r="N26" s="74"/>
      <c r="O26" s="87"/>
      <c r="P26" s="86"/>
      <c r="Q26" s="86"/>
      <c r="R26" s="86"/>
      <c r="S26" s="96"/>
      <c r="T26" s="77"/>
      <c r="U26" s="78"/>
      <c r="V26" s="79"/>
      <c r="W26" s="79"/>
      <c r="X26" s="80"/>
      <c r="Y26" s="81"/>
      <c r="Z26" s="82"/>
      <c r="AA26" s="82"/>
      <c r="AB26" s="82"/>
      <c r="AC26" s="83"/>
    </row>
    <row r="27" spans="1:29" x14ac:dyDescent="0.3">
      <c r="A27" s="84" t="s">
        <v>37</v>
      </c>
      <c r="D27" s="68">
        <v>500</v>
      </c>
      <c r="E27" s="97">
        <v>500</v>
      </c>
      <c r="F27" s="69"/>
      <c r="G27" s="88"/>
      <c r="H27" s="89"/>
      <c r="I27" s="89"/>
      <c r="J27" s="89"/>
      <c r="K27" s="89"/>
      <c r="L27" s="72"/>
      <c r="M27" s="73"/>
      <c r="N27" s="74"/>
      <c r="O27" s="87"/>
      <c r="P27" s="86"/>
      <c r="Q27" s="86"/>
      <c r="R27" s="86"/>
      <c r="S27" s="96"/>
      <c r="T27" s="77"/>
      <c r="U27" s="78"/>
      <c r="V27" s="79"/>
      <c r="W27" s="79"/>
      <c r="X27" s="80"/>
      <c r="Y27" s="81"/>
      <c r="Z27" s="82"/>
      <c r="AA27" s="82"/>
      <c r="AB27" s="82"/>
      <c r="AC27" s="83"/>
    </row>
    <row r="28" spans="1:29" x14ac:dyDescent="0.3">
      <c r="A28" s="84" t="s">
        <v>38</v>
      </c>
      <c r="D28" s="68">
        <v>6000</v>
      </c>
      <c r="E28" s="69"/>
      <c r="F28" s="69">
        <v>1532.21</v>
      </c>
      <c r="G28" s="88">
        <v>2112.21</v>
      </c>
      <c r="H28" s="89">
        <v>4383.25</v>
      </c>
      <c r="I28" s="89">
        <v>3652.71</v>
      </c>
      <c r="J28" s="56">
        <v>5129.21</v>
      </c>
      <c r="K28" s="56">
        <v>5129.21</v>
      </c>
      <c r="L28" s="57">
        <v>5129.21</v>
      </c>
      <c r="M28" s="73"/>
      <c r="N28" s="74"/>
      <c r="O28" s="87"/>
      <c r="P28" s="86"/>
      <c r="Q28" s="86"/>
      <c r="R28" s="86"/>
      <c r="S28" s="96"/>
      <c r="T28" s="77"/>
      <c r="U28" s="78"/>
      <c r="V28" s="79"/>
      <c r="W28" s="79"/>
      <c r="X28" s="80"/>
      <c r="Y28" s="81"/>
      <c r="Z28" s="82"/>
      <c r="AA28" s="82"/>
      <c r="AB28" s="82"/>
      <c r="AC28" s="83"/>
    </row>
    <row r="29" spans="1:29" x14ac:dyDescent="0.3">
      <c r="A29" s="84" t="s">
        <v>39</v>
      </c>
      <c r="D29" s="68">
        <v>1300</v>
      </c>
      <c r="E29" s="69"/>
      <c r="F29" s="69"/>
      <c r="G29" s="88"/>
      <c r="H29" s="89"/>
      <c r="I29" s="89">
        <v>1117.27</v>
      </c>
      <c r="J29" s="56">
        <v>1117.27</v>
      </c>
      <c r="K29" s="56">
        <v>1117.27</v>
      </c>
      <c r="L29" s="57">
        <v>1117.27</v>
      </c>
      <c r="M29" s="73"/>
      <c r="N29" s="74"/>
      <c r="O29" s="87"/>
      <c r="P29" s="86"/>
      <c r="Q29" s="86"/>
      <c r="R29" s="86"/>
      <c r="S29" s="96"/>
      <c r="T29" s="77"/>
      <c r="U29" s="78"/>
      <c r="V29" s="79"/>
      <c r="W29" s="79"/>
      <c r="X29" s="80"/>
      <c r="Y29" s="81"/>
      <c r="Z29" s="82"/>
      <c r="AA29" s="82"/>
      <c r="AB29" s="82"/>
      <c r="AC29" s="83"/>
    </row>
    <row r="30" spans="1:29" x14ac:dyDescent="0.3">
      <c r="A30" s="84" t="s">
        <v>40</v>
      </c>
      <c r="D30" s="68"/>
      <c r="E30" s="69"/>
      <c r="F30" s="69"/>
      <c r="G30" s="88"/>
      <c r="H30" s="89"/>
      <c r="I30" s="89"/>
      <c r="J30" s="89"/>
      <c r="K30" s="89"/>
      <c r="L30" s="72"/>
      <c r="M30" s="73">
        <v>23770.85</v>
      </c>
      <c r="N30" s="99">
        <v>9000</v>
      </c>
      <c r="O30" s="74">
        <v>500</v>
      </c>
      <c r="P30" s="75">
        <v>13406</v>
      </c>
      <c r="Q30" s="75">
        <v>11255</v>
      </c>
      <c r="R30" s="93">
        <v>13763</v>
      </c>
      <c r="S30" s="60">
        <v>13913</v>
      </c>
      <c r="T30" s="77"/>
      <c r="U30" s="78"/>
      <c r="V30" s="79"/>
      <c r="W30" s="79"/>
      <c r="X30" s="80"/>
      <c r="Y30" s="81"/>
      <c r="Z30" s="82"/>
      <c r="AA30" s="82"/>
      <c r="AB30" s="82"/>
      <c r="AC30" s="83"/>
    </row>
    <row r="31" spans="1:29" x14ac:dyDescent="0.3">
      <c r="A31" s="100" t="s">
        <v>41</v>
      </c>
      <c r="B31" s="101"/>
      <c r="C31" s="101"/>
      <c r="D31" s="68">
        <v>190</v>
      </c>
      <c r="E31" s="69"/>
      <c r="F31" s="69"/>
      <c r="G31" s="88"/>
      <c r="H31" s="89"/>
      <c r="I31" s="89"/>
      <c r="J31" s="56">
        <v>180</v>
      </c>
      <c r="K31" s="56">
        <v>180</v>
      </c>
      <c r="L31" s="57">
        <v>180</v>
      </c>
      <c r="M31" s="73"/>
      <c r="N31" s="74"/>
      <c r="O31" s="87"/>
      <c r="P31" s="87"/>
      <c r="Q31" s="74"/>
      <c r="R31" s="75"/>
      <c r="S31" s="76"/>
      <c r="T31" s="77"/>
      <c r="U31" s="78"/>
      <c r="V31" s="79"/>
      <c r="W31" s="79"/>
      <c r="X31" s="80"/>
      <c r="Y31" s="81"/>
      <c r="Z31" s="82"/>
      <c r="AA31" s="82"/>
      <c r="AB31" s="82"/>
      <c r="AC31" s="83"/>
    </row>
    <row r="32" spans="1:29" x14ac:dyDescent="0.3">
      <c r="A32" s="84" t="s">
        <v>42</v>
      </c>
      <c r="D32" s="68">
        <v>9625</v>
      </c>
      <c r="E32" s="69"/>
      <c r="F32" s="69">
        <v>2442.9699999999998</v>
      </c>
      <c r="G32" s="88">
        <v>3266.94</v>
      </c>
      <c r="H32" s="89">
        <v>5025.88</v>
      </c>
      <c r="I32" s="89">
        <v>5025.88</v>
      </c>
      <c r="J32" s="56">
        <v>7824.92</v>
      </c>
      <c r="K32" s="56">
        <v>8913.2999999999993</v>
      </c>
      <c r="L32" s="57">
        <v>10488.19</v>
      </c>
      <c r="M32" s="73"/>
      <c r="N32" s="74"/>
      <c r="O32" s="87"/>
      <c r="P32" s="87"/>
      <c r="Q32" s="74"/>
      <c r="R32" s="75"/>
      <c r="S32" s="76"/>
      <c r="T32" s="77"/>
      <c r="U32" s="78"/>
      <c r="V32" s="79"/>
      <c r="W32" s="79"/>
      <c r="X32" s="80"/>
      <c r="Y32" s="81"/>
      <c r="Z32" s="82"/>
      <c r="AA32" s="82"/>
      <c r="AB32" s="82"/>
      <c r="AC32" s="83"/>
    </row>
    <row r="33" spans="1:29" x14ac:dyDescent="0.3">
      <c r="A33" s="84" t="s">
        <v>43</v>
      </c>
      <c r="D33" s="68">
        <v>200</v>
      </c>
      <c r="E33" s="69"/>
      <c r="F33" s="69">
        <v>30.55</v>
      </c>
      <c r="G33" s="88">
        <v>30.55</v>
      </c>
      <c r="H33" s="89">
        <v>30.55</v>
      </c>
      <c r="I33" s="89">
        <v>30.55</v>
      </c>
      <c r="J33" s="56">
        <v>30.55</v>
      </c>
      <c r="K33" s="56">
        <v>30.55</v>
      </c>
      <c r="L33" s="57">
        <v>30.55</v>
      </c>
      <c r="M33" s="73"/>
      <c r="N33" s="74"/>
      <c r="O33" s="87"/>
      <c r="P33" s="87"/>
      <c r="Q33" s="74"/>
      <c r="R33" s="75"/>
      <c r="S33" s="76"/>
      <c r="T33" s="77"/>
      <c r="U33" s="78"/>
      <c r="V33" s="79"/>
      <c r="W33" s="79"/>
      <c r="X33" s="80"/>
      <c r="Y33" s="81"/>
      <c r="Z33" s="82"/>
      <c r="AA33" s="82"/>
      <c r="AB33" s="82"/>
      <c r="AC33" s="83"/>
    </row>
    <row r="34" spans="1:29" x14ac:dyDescent="0.3">
      <c r="A34" s="84" t="s">
        <v>44</v>
      </c>
      <c r="D34" s="68"/>
      <c r="E34" s="69"/>
      <c r="F34" s="69"/>
      <c r="G34" s="88"/>
      <c r="H34" s="89"/>
      <c r="I34" s="89">
        <v>395.04</v>
      </c>
      <c r="J34" s="56">
        <v>395.04</v>
      </c>
      <c r="K34" s="56">
        <v>395.04</v>
      </c>
      <c r="L34" s="57">
        <v>395.04</v>
      </c>
      <c r="M34" s="73"/>
      <c r="N34" s="74"/>
      <c r="O34" s="87"/>
      <c r="P34" s="87"/>
      <c r="Q34" s="74"/>
      <c r="R34" s="75"/>
      <c r="S34" s="76"/>
      <c r="T34" s="77"/>
      <c r="U34" s="78"/>
      <c r="V34" s="79"/>
      <c r="W34" s="79"/>
      <c r="X34" s="80"/>
      <c r="Y34" s="81"/>
      <c r="Z34" s="82"/>
      <c r="AA34" s="82"/>
      <c r="AB34" s="82"/>
      <c r="AC34" s="83"/>
    </row>
    <row r="35" spans="1:29" x14ac:dyDescent="0.3">
      <c r="A35" s="84" t="s">
        <v>45</v>
      </c>
      <c r="D35" s="68">
        <v>680</v>
      </c>
      <c r="E35" s="69"/>
      <c r="F35" s="69">
        <v>64.03</v>
      </c>
      <c r="G35" s="88">
        <v>64.03</v>
      </c>
      <c r="H35" s="89">
        <v>76.83</v>
      </c>
      <c r="I35" s="89">
        <v>64.03</v>
      </c>
      <c r="J35" s="56">
        <v>130.44</v>
      </c>
      <c r="K35" s="56">
        <v>188.68</v>
      </c>
      <c r="L35" s="57">
        <v>188.68</v>
      </c>
      <c r="M35" s="73"/>
      <c r="N35" s="74"/>
      <c r="O35" s="87"/>
      <c r="P35" s="87"/>
      <c r="Q35" s="74"/>
      <c r="R35" s="75"/>
      <c r="S35" s="76"/>
      <c r="T35" s="77"/>
      <c r="U35" s="78"/>
      <c r="V35" s="79"/>
      <c r="W35" s="79"/>
      <c r="X35" s="80"/>
      <c r="Y35" s="81"/>
      <c r="Z35" s="82"/>
      <c r="AA35" s="82"/>
      <c r="AB35" s="82"/>
      <c r="AC35" s="83"/>
    </row>
    <row r="36" spans="1:29" x14ac:dyDescent="0.3">
      <c r="A36" s="84" t="s">
        <v>46</v>
      </c>
      <c r="D36" s="68">
        <v>600</v>
      </c>
      <c r="E36" s="69"/>
      <c r="F36" s="69">
        <v>285</v>
      </c>
      <c r="G36" s="88">
        <v>600</v>
      </c>
      <c r="H36" s="89">
        <v>663</v>
      </c>
      <c r="I36" s="89">
        <v>600</v>
      </c>
      <c r="J36" s="56">
        <v>600</v>
      </c>
      <c r="K36" s="56">
        <v>600</v>
      </c>
      <c r="L36" s="57">
        <v>600</v>
      </c>
      <c r="M36" s="73"/>
      <c r="N36" s="74"/>
      <c r="O36" s="87"/>
      <c r="P36" s="86"/>
      <c r="Q36" s="86"/>
      <c r="R36" s="86"/>
      <c r="S36" s="96"/>
      <c r="T36" s="77"/>
      <c r="U36" s="78"/>
      <c r="V36" s="79"/>
      <c r="W36" s="79"/>
      <c r="X36" s="80"/>
      <c r="Y36" s="81"/>
      <c r="Z36" s="82"/>
      <c r="AA36" s="82"/>
      <c r="AB36" s="82"/>
      <c r="AC36" s="83"/>
    </row>
    <row r="37" spans="1:29" x14ac:dyDescent="0.3">
      <c r="A37" s="84" t="s">
        <v>47</v>
      </c>
      <c r="D37" s="68">
        <v>750</v>
      </c>
      <c r="E37" s="97">
        <v>250</v>
      </c>
      <c r="F37" s="97"/>
      <c r="G37" s="102"/>
      <c r="H37" s="103"/>
      <c r="I37" s="103"/>
      <c r="J37" s="56">
        <v>590</v>
      </c>
      <c r="K37" s="56">
        <v>590</v>
      </c>
      <c r="L37" s="57">
        <v>590</v>
      </c>
      <c r="M37" s="73"/>
      <c r="N37" s="74"/>
      <c r="O37" s="87"/>
      <c r="P37" s="86"/>
      <c r="Q37" s="86"/>
      <c r="R37" s="86"/>
      <c r="S37" s="96"/>
      <c r="T37" s="77"/>
      <c r="U37" s="78"/>
      <c r="V37" s="79"/>
      <c r="W37" s="79"/>
      <c r="X37" s="80"/>
      <c r="Y37" s="81"/>
      <c r="Z37" s="82"/>
      <c r="AA37" s="82"/>
      <c r="AB37" s="82"/>
      <c r="AC37" s="83"/>
    </row>
    <row r="38" spans="1:29" x14ac:dyDescent="0.3">
      <c r="A38" s="84" t="s">
        <v>48</v>
      </c>
      <c r="D38" s="68"/>
      <c r="E38" s="97"/>
      <c r="F38" s="97"/>
      <c r="G38" s="104">
        <v>80.239999999999995</v>
      </c>
      <c r="H38" s="98">
        <v>88.28</v>
      </c>
      <c r="I38" s="98">
        <v>80.239999999999995</v>
      </c>
      <c r="J38" s="136">
        <v>80.239999999999995</v>
      </c>
      <c r="K38" s="136">
        <v>80.239999999999995</v>
      </c>
      <c r="L38" s="72">
        <v>80.239999999999995</v>
      </c>
      <c r="M38" s="73"/>
      <c r="N38" s="74"/>
      <c r="O38" s="87"/>
      <c r="P38" s="86"/>
      <c r="Q38" s="86"/>
      <c r="R38" s="86"/>
      <c r="S38" s="96"/>
      <c r="T38" s="77"/>
      <c r="U38" s="78"/>
      <c r="V38" s="79"/>
      <c r="W38" s="79"/>
      <c r="X38" s="80"/>
      <c r="Y38" s="81"/>
      <c r="Z38" s="82"/>
      <c r="AA38" s="82"/>
      <c r="AB38" s="82"/>
      <c r="AC38" s="83"/>
    </row>
    <row r="39" spans="1:29" x14ac:dyDescent="0.3">
      <c r="A39" s="84" t="s">
        <v>49</v>
      </c>
      <c r="D39" s="68">
        <v>250</v>
      </c>
      <c r="E39" s="69"/>
      <c r="F39" s="69"/>
      <c r="G39" s="88"/>
      <c r="H39" s="89"/>
      <c r="I39" s="89"/>
      <c r="J39" s="56">
        <v>140</v>
      </c>
      <c r="K39" s="56">
        <v>140</v>
      </c>
      <c r="L39" s="57">
        <v>240</v>
      </c>
      <c r="M39" s="73"/>
      <c r="N39" s="74"/>
      <c r="O39" s="87"/>
      <c r="P39" s="86"/>
      <c r="Q39" s="86"/>
      <c r="R39" s="86"/>
      <c r="S39" s="96"/>
      <c r="T39" s="77"/>
      <c r="U39" s="78"/>
      <c r="V39" s="79"/>
      <c r="W39" s="79"/>
      <c r="X39" s="80"/>
      <c r="Y39" s="81"/>
      <c r="Z39" s="82"/>
      <c r="AA39" s="82"/>
      <c r="AB39" s="82"/>
      <c r="AC39" s="83"/>
    </row>
    <row r="40" spans="1:29" x14ac:dyDescent="0.3">
      <c r="A40" s="84" t="s">
        <v>50</v>
      </c>
      <c r="D40" s="68">
        <v>250</v>
      </c>
      <c r="E40" s="69"/>
      <c r="F40" s="69">
        <v>45</v>
      </c>
      <c r="G40" s="88">
        <v>45</v>
      </c>
      <c r="H40" s="89">
        <v>45</v>
      </c>
      <c r="I40" s="89">
        <v>45</v>
      </c>
      <c r="J40" s="56">
        <v>45</v>
      </c>
      <c r="K40" s="56">
        <v>80</v>
      </c>
      <c r="L40" s="57">
        <v>80</v>
      </c>
      <c r="M40" s="73"/>
      <c r="N40" s="74"/>
      <c r="O40" s="87"/>
      <c r="P40" s="86"/>
      <c r="Q40" s="86"/>
      <c r="R40" s="86"/>
      <c r="S40" s="96"/>
      <c r="T40" s="77"/>
      <c r="U40" s="78"/>
      <c r="V40" s="79"/>
      <c r="W40" s="79"/>
      <c r="X40" s="80"/>
      <c r="Y40" s="81"/>
      <c r="Z40" s="82"/>
      <c r="AA40" s="82"/>
      <c r="AB40" s="82"/>
      <c r="AC40" s="83"/>
    </row>
    <row r="41" spans="1:29" x14ac:dyDescent="0.3">
      <c r="A41" s="135" t="s">
        <v>51</v>
      </c>
      <c r="D41" s="68">
        <v>320</v>
      </c>
      <c r="E41" s="69"/>
      <c r="F41" s="69">
        <v>263.33999999999997</v>
      </c>
      <c r="G41" s="88">
        <v>263.33999999999997</v>
      </c>
      <c r="H41" s="98">
        <v>563.34</v>
      </c>
      <c r="I41" s="98">
        <v>563.34</v>
      </c>
      <c r="J41" s="136">
        <v>563.34</v>
      </c>
      <c r="K41" s="136">
        <v>563.34</v>
      </c>
      <c r="L41" s="57">
        <v>743.34</v>
      </c>
      <c r="M41" s="73"/>
      <c r="N41" s="74"/>
      <c r="O41" s="87"/>
      <c r="P41" s="86"/>
      <c r="Q41" s="86"/>
      <c r="R41" s="86"/>
      <c r="S41" s="96"/>
      <c r="T41" s="77"/>
      <c r="U41" s="78"/>
      <c r="V41" s="79"/>
      <c r="W41" s="79"/>
      <c r="X41" s="80"/>
      <c r="Y41" s="81"/>
      <c r="Z41" s="82"/>
      <c r="AA41" s="82"/>
      <c r="AB41" s="82"/>
      <c r="AC41" s="83"/>
    </row>
    <row r="42" spans="1:29" x14ac:dyDescent="0.3">
      <c r="A42" s="135" t="s">
        <v>52</v>
      </c>
      <c r="D42" s="68">
        <v>260</v>
      </c>
      <c r="E42" s="97">
        <v>150</v>
      </c>
      <c r="F42" s="69"/>
      <c r="G42" s="88"/>
      <c r="H42" s="89">
        <v>49.99</v>
      </c>
      <c r="I42" s="89">
        <v>49.99</v>
      </c>
      <c r="J42" s="56">
        <v>49.99</v>
      </c>
      <c r="K42" s="56">
        <v>49.99</v>
      </c>
      <c r="L42" s="57">
        <v>49.99</v>
      </c>
      <c r="M42" s="73"/>
      <c r="N42" s="74"/>
      <c r="O42" s="87"/>
      <c r="P42" s="86"/>
      <c r="Q42" s="86"/>
      <c r="R42" s="86"/>
      <c r="S42" s="96"/>
      <c r="T42" s="77"/>
      <c r="U42" s="78"/>
      <c r="V42" s="79"/>
      <c r="W42" s="79"/>
      <c r="X42" s="80"/>
      <c r="Y42" s="81"/>
      <c r="Z42" s="82"/>
      <c r="AA42" s="82"/>
      <c r="AB42" s="82"/>
      <c r="AC42" s="83"/>
    </row>
    <row r="43" spans="1:29" x14ac:dyDescent="0.3">
      <c r="A43" s="84" t="s">
        <v>53</v>
      </c>
      <c r="D43" s="68">
        <v>2800</v>
      </c>
      <c r="E43" s="97">
        <v>100</v>
      </c>
      <c r="F43" s="69">
        <v>668.24</v>
      </c>
      <c r="G43" s="88"/>
      <c r="H43" s="103"/>
      <c r="I43" s="103"/>
      <c r="J43" s="103"/>
      <c r="K43" s="98">
        <v>77</v>
      </c>
      <c r="L43" s="137">
        <v>77</v>
      </c>
      <c r="M43" s="73"/>
      <c r="N43" s="74"/>
      <c r="O43" s="87"/>
      <c r="P43" s="86"/>
      <c r="Q43" s="86"/>
      <c r="R43" s="86"/>
      <c r="S43" s="96"/>
      <c r="T43" s="77"/>
      <c r="U43" s="78"/>
      <c r="V43" s="79"/>
      <c r="W43" s="79"/>
      <c r="X43" s="80"/>
      <c r="Y43" s="81"/>
      <c r="Z43" s="82"/>
      <c r="AA43" s="82"/>
      <c r="AB43" s="82"/>
      <c r="AC43" s="83"/>
    </row>
    <row r="44" spans="1:29" x14ac:dyDescent="0.3">
      <c r="A44" s="84" t="s">
        <v>54</v>
      </c>
      <c r="D44" s="68"/>
      <c r="E44" s="97"/>
      <c r="F44" s="69"/>
      <c r="G44" s="88"/>
      <c r="H44" s="98">
        <v>1007.73</v>
      </c>
      <c r="I44" s="98">
        <v>991.44</v>
      </c>
      <c r="J44" s="136">
        <v>1481.44</v>
      </c>
      <c r="K44" s="136">
        <v>1761.44</v>
      </c>
      <c r="L44" s="57">
        <v>2123.59</v>
      </c>
      <c r="M44" s="73"/>
      <c r="N44" s="74"/>
      <c r="O44" s="87"/>
      <c r="P44" s="86"/>
      <c r="Q44" s="86"/>
      <c r="R44" s="86"/>
      <c r="S44" s="96"/>
      <c r="T44" s="77"/>
      <c r="U44" s="78"/>
      <c r="V44" s="79"/>
      <c r="W44" s="79"/>
      <c r="X44" s="80"/>
      <c r="Y44" s="81"/>
      <c r="Z44" s="82"/>
      <c r="AA44" s="82"/>
      <c r="AB44" s="82"/>
      <c r="AC44" s="83"/>
    </row>
    <row r="45" spans="1:29" x14ac:dyDescent="0.3">
      <c r="A45" s="84" t="s">
        <v>55</v>
      </c>
      <c r="D45" s="68"/>
      <c r="E45" s="97"/>
      <c r="F45" s="69"/>
      <c r="G45" s="88"/>
      <c r="H45" s="98">
        <v>346</v>
      </c>
      <c r="I45" s="98">
        <v>346</v>
      </c>
      <c r="J45" s="136">
        <v>558.91</v>
      </c>
      <c r="K45" s="136">
        <v>772.32</v>
      </c>
      <c r="L45" s="57">
        <v>814.46</v>
      </c>
      <c r="M45" s="73"/>
      <c r="N45" s="74"/>
      <c r="O45" s="87"/>
      <c r="P45" s="86"/>
      <c r="Q45" s="86"/>
      <c r="R45" s="86"/>
      <c r="S45" s="96"/>
      <c r="T45" s="77"/>
      <c r="U45" s="78"/>
      <c r="V45" s="79"/>
      <c r="W45" s="79"/>
      <c r="X45" s="80"/>
      <c r="Y45" s="81"/>
      <c r="Z45" s="82"/>
      <c r="AA45" s="82"/>
      <c r="AB45" s="82"/>
      <c r="AC45" s="83"/>
    </row>
    <row r="46" spans="1:29" x14ac:dyDescent="0.3">
      <c r="A46" s="84" t="s">
        <v>56</v>
      </c>
      <c r="D46" s="68">
        <v>100</v>
      </c>
      <c r="E46" s="69"/>
      <c r="F46" s="69">
        <v>50</v>
      </c>
      <c r="G46" s="88">
        <v>97</v>
      </c>
      <c r="H46" s="89">
        <v>97</v>
      </c>
      <c r="I46" s="89">
        <v>97</v>
      </c>
      <c r="J46" s="56">
        <v>97</v>
      </c>
      <c r="K46" s="56">
        <v>97</v>
      </c>
      <c r="L46" s="57">
        <v>97</v>
      </c>
      <c r="M46" s="73"/>
      <c r="N46" s="74"/>
      <c r="O46" s="87"/>
      <c r="P46" s="86"/>
      <c r="Q46" s="86"/>
      <c r="R46" s="86"/>
      <c r="S46" s="96"/>
      <c r="T46" s="77"/>
      <c r="U46" s="78"/>
      <c r="V46" s="79"/>
      <c r="W46" s="79"/>
      <c r="X46" s="80"/>
      <c r="Y46" s="81"/>
      <c r="Z46" s="82"/>
      <c r="AA46" s="82"/>
      <c r="AB46" s="82"/>
      <c r="AC46" s="83"/>
    </row>
    <row r="47" spans="1:29" x14ac:dyDescent="0.3">
      <c r="A47" s="84" t="s">
        <v>57</v>
      </c>
      <c r="D47" s="68">
        <v>1000</v>
      </c>
      <c r="E47" s="69"/>
      <c r="F47" s="69">
        <v>368.56</v>
      </c>
      <c r="G47" s="88">
        <v>368.56</v>
      </c>
      <c r="H47" s="89">
        <v>368.56</v>
      </c>
      <c r="I47" s="89">
        <v>368.56</v>
      </c>
      <c r="J47" s="56">
        <v>383.56</v>
      </c>
      <c r="K47" s="56">
        <v>827.56</v>
      </c>
      <c r="L47" s="57">
        <v>878.86</v>
      </c>
      <c r="M47" s="73"/>
      <c r="N47" s="74"/>
      <c r="O47" s="87"/>
      <c r="P47" s="86"/>
      <c r="Q47" s="86"/>
      <c r="R47" s="86"/>
      <c r="S47" s="96"/>
      <c r="T47" s="77"/>
      <c r="U47" s="78"/>
      <c r="V47" s="79"/>
      <c r="W47" s="79"/>
      <c r="X47" s="80"/>
      <c r="Y47" s="81"/>
      <c r="Z47" s="82"/>
      <c r="AA47" s="82"/>
      <c r="AB47" s="82"/>
      <c r="AC47" s="83"/>
    </row>
    <row r="48" spans="1:29" x14ac:dyDescent="0.3">
      <c r="A48" s="84" t="s">
        <v>58</v>
      </c>
      <c r="D48" s="68"/>
      <c r="E48" s="69"/>
      <c r="F48" s="69"/>
      <c r="G48" s="88"/>
      <c r="H48" s="89"/>
      <c r="I48" s="89"/>
      <c r="J48" s="89"/>
      <c r="K48" s="89"/>
      <c r="L48" s="72"/>
      <c r="M48" s="73"/>
      <c r="N48" s="74"/>
      <c r="O48" s="87"/>
      <c r="P48" s="86"/>
      <c r="Q48" s="86"/>
      <c r="R48" s="86"/>
      <c r="S48" s="96"/>
      <c r="T48" s="77"/>
      <c r="U48" s="78"/>
      <c r="V48" s="79">
        <v>450</v>
      </c>
      <c r="W48" s="79">
        <v>450</v>
      </c>
      <c r="X48" s="64">
        <v>450</v>
      </c>
      <c r="Y48" s="81"/>
      <c r="Z48" s="82"/>
      <c r="AA48" s="82"/>
      <c r="AB48" s="82"/>
      <c r="AC48" s="83"/>
    </row>
    <row r="49" spans="1:29" x14ac:dyDescent="0.3">
      <c r="A49" s="84" t="s">
        <v>59</v>
      </c>
      <c r="D49" s="68">
        <v>400</v>
      </c>
      <c r="E49" s="69"/>
      <c r="F49" s="69">
        <v>181.5</v>
      </c>
      <c r="G49" s="88">
        <v>181.5</v>
      </c>
      <c r="H49" s="89">
        <v>181.5</v>
      </c>
      <c r="I49" s="89">
        <v>181.5</v>
      </c>
      <c r="J49" s="56">
        <v>360.5</v>
      </c>
      <c r="K49" s="56">
        <v>360.5</v>
      </c>
      <c r="L49" s="57">
        <v>360.5</v>
      </c>
      <c r="M49" s="73"/>
      <c r="N49" s="74"/>
      <c r="O49" s="87"/>
      <c r="P49" s="86"/>
      <c r="Q49" s="86"/>
      <c r="R49" s="86"/>
      <c r="S49" s="96"/>
      <c r="T49" s="77"/>
      <c r="U49" s="78"/>
      <c r="V49" s="79"/>
      <c r="W49" s="79"/>
      <c r="X49" s="80"/>
      <c r="Y49" s="81"/>
      <c r="Z49" s="82"/>
      <c r="AA49" s="82"/>
      <c r="AB49" s="82"/>
      <c r="AC49" s="83"/>
    </row>
    <row r="50" spans="1:29" x14ac:dyDescent="0.3">
      <c r="A50" s="84" t="s">
        <v>60</v>
      </c>
      <c r="D50" s="68">
        <v>1000</v>
      </c>
      <c r="E50" s="97">
        <v>900</v>
      </c>
      <c r="F50" s="69">
        <v>98.14</v>
      </c>
      <c r="G50" s="88">
        <v>98.14</v>
      </c>
      <c r="H50" s="89">
        <v>98.14</v>
      </c>
      <c r="I50" s="89">
        <v>98.14</v>
      </c>
      <c r="J50" s="56">
        <v>113.14</v>
      </c>
      <c r="K50" s="56">
        <v>113.14</v>
      </c>
      <c r="L50" s="57">
        <v>113.14</v>
      </c>
      <c r="M50" s="73"/>
      <c r="N50" s="74"/>
      <c r="O50" s="87"/>
      <c r="P50" s="86"/>
      <c r="Q50" s="86"/>
      <c r="R50" s="86"/>
      <c r="S50" s="96"/>
      <c r="T50" s="77"/>
      <c r="U50" s="78"/>
      <c r="V50" s="79"/>
      <c r="W50" s="79"/>
      <c r="X50" s="80"/>
      <c r="Y50" s="81"/>
      <c r="Z50" s="82"/>
      <c r="AA50" s="82"/>
      <c r="AB50" s="82"/>
      <c r="AC50" s="83"/>
    </row>
    <row r="51" spans="1:29" x14ac:dyDescent="0.3">
      <c r="A51" s="84" t="s">
        <v>61</v>
      </c>
      <c r="D51" s="68">
        <v>72</v>
      </c>
      <c r="E51" s="69"/>
      <c r="F51" s="69">
        <v>18</v>
      </c>
      <c r="G51" s="88">
        <v>24</v>
      </c>
      <c r="H51" s="89">
        <v>36</v>
      </c>
      <c r="I51" s="89">
        <v>36</v>
      </c>
      <c r="J51" s="56">
        <v>54</v>
      </c>
      <c r="K51" s="56">
        <v>60</v>
      </c>
      <c r="L51" s="57">
        <v>73</v>
      </c>
      <c r="M51" s="73"/>
      <c r="N51" s="74"/>
      <c r="O51" s="87"/>
      <c r="P51" s="86"/>
      <c r="Q51" s="86"/>
      <c r="R51" s="86"/>
      <c r="S51" s="96"/>
      <c r="T51" s="105"/>
      <c r="U51" s="78"/>
      <c r="V51" s="79"/>
      <c r="W51" s="79"/>
      <c r="X51" s="106"/>
      <c r="Y51" s="81"/>
      <c r="Z51" s="82"/>
      <c r="AA51" s="82"/>
      <c r="AB51" s="82"/>
      <c r="AC51" s="83"/>
    </row>
    <row r="52" spans="1:29" x14ac:dyDescent="0.3">
      <c r="A52" s="84" t="s">
        <v>62</v>
      </c>
      <c r="D52" s="68"/>
      <c r="E52" s="69"/>
      <c r="F52" s="69">
        <v>651.83000000000004</v>
      </c>
      <c r="G52" s="88">
        <v>651.83000000000004</v>
      </c>
      <c r="H52" s="89">
        <v>1033.27</v>
      </c>
      <c r="I52" s="89">
        <v>1033.27</v>
      </c>
      <c r="J52" s="56">
        <v>1033.27</v>
      </c>
      <c r="K52" s="56">
        <v>1033.27</v>
      </c>
      <c r="L52" s="57">
        <v>1331.03</v>
      </c>
      <c r="M52" s="73"/>
      <c r="N52" s="74"/>
      <c r="O52" s="87"/>
      <c r="P52" s="86"/>
      <c r="Q52" s="86"/>
      <c r="R52" s="86"/>
      <c r="S52" s="96"/>
      <c r="T52" s="77"/>
      <c r="U52" s="78"/>
      <c r="V52" s="79"/>
      <c r="W52" s="79"/>
      <c r="X52" s="106"/>
      <c r="Y52" s="81"/>
      <c r="Z52" s="82"/>
      <c r="AA52" s="82"/>
      <c r="AB52" s="82"/>
      <c r="AC52" s="83"/>
    </row>
    <row r="53" spans="1:29" x14ac:dyDescent="0.3">
      <c r="A53" s="84" t="s">
        <v>63</v>
      </c>
      <c r="D53" s="68">
        <v>3307</v>
      </c>
      <c r="E53" s="69"/>
      <c r="F53" s="69">
        <v>1653.27</v>
      </c>
      <c r="G53" s="88">
        <v>1653.27</v>
      </c>
      <c r="H53" s="89">
        <v>1653.27</v>
      </c>
      <c r="I53" s="89">
        <v>1653.27</v>
      </c>
      <c r="J53" s="56">
        <v>3306.54</v>
      </c>
      <c r="K53" s="56">
        <v>3306.54</v>
      </c>
      <c r="L53" s="57">
        <v>3306.54</v>
      </c>
      <c r="M53" s="73">
        <v>4216.4399999999996</v>
      </c>
      <c r="N53" s="74"/>
      <c r="O53" s="74">
        <v>2108.2199999999998</v>
      </c>
      <c r="P53" s="75">
        <v>2108.2199999999998</v>
      </c>
      <c r="Q53" s="86">
        <v>2108.2199999999998</v>
      </c>
      <c r="R53" s="94">
        <v>4216.4399999999996</v>
      </c>
      <c r="S53" s="60">
        <v>4216.4399999999996</v>
      </c>
      <c r="T53" s="77"/>
      <c r="U53" s="78"/>
      <c r="V53" s="79"/>
      <c r="W53" s="79"/>
      <c r="X53" s="106"/>
      <c r="Y53" s="81"/>
      <c r="Z53" s="82"/>
      <c r="AA53" s="82"/>
      <c r="AB53" s="82"/>
      <c r="AC53" s="83"/>
    </row>
    <row r="54" spans="1:29" x14ac:dyDescent="0.3">
      <c r="A54" s="84" t="s">
        <v>64</v>
      </c>
      <c r="C54" t="s">
        <v>87</v>
      </c>
      <c r="D54" s="107">
        <v>600</v>
      </c>
      <c r="E54" s="69"/>
      <c r="F54" s="69"/>
      <c r="G54" s="88"/>
      <c r="H54" s="89">
        <v>300</v>
      </c>
      <c r="I54" s="89">
        <v>300</v>
      </c>
      <c r="J54" s="56">
        <v>300</v>
      </c>
      <c r="K54" s="56">
        <v>377</v>
      </c>
      <c r="L54" s="57">
        <v>850</v>
      </c>
      <c r="M54" s="73"/>
      <c r="N54" s="74"/>
      <c r="O54" s="87"/>
      <c r="P54" s="86"/>
      <c r="Q54" s="86"/>
      <c r="R54" s="86"/>
      <c r="S54" s="96"/>
      <c r="T54" s="77"/>
      <c r="U54" s="78"/>
      <c r="V54" s="79"/>
      <c r="W54" s="79"/>
      <c r="X54" s="106"/>
      <c r="Y54" s="81"/>
      <c r="Z54" s="82"/>
      <c r="AA54" s="82"/>
      <c r="AB54" s="82"/>
      <c r="AC54" s="83"/>
    </row>
    <row r="55" spans="1:29" x14ac:dyDescent="0.3">
      <c r="A55" s="108" t="s">
        <v>65</v>
      </c>
      <c r="D55" s="107">
        <v>970</v>
      </c>
      <c r="E55" s="69"/>
      <c r="F55" s="69">
        <v>880</v>
      </c>
      <c r="G55" s="88">
        <v>880</v>
      </c>
      <c r="H55" s="89">
        <v>880</v>
      </c>
      <c r="I55" s="89">
        <v>880</v>
      </c>
      <c r="J55" s="56">
        <v>880</v>
      </c>
      <c r="K55" s="56">
        <v>880</v>
      </c>
      <c r="L55" s="57">
        <v>880</v>
      </c>
      <c r="M55" s="73"/>
      <c r="N55" s="74"/>
      <c r="O55" s="87"/>
      <c r="P55" s="86"/>
      <c r="Q55" s="86"/>
      <c r="R55" s="86"/>
      <c r="S55" s="96"/>
      <c r="T55" s="77"/>
      <c r="U55" s="78"/>
      <c r="V55" s="79"/>
      <c r="W55" s="79"/>
      <c r="X55" s="106"/>
      <c r="Y55" s="81"/>
      <c r="Z55" s="82"/>
      <c r="AA55" s="82"/>
      <c r="AB55" s="82"/>
      <c r="AC55" s="83"/>
    </row>
    <row r="56" spans="1:29" x14ac:dyDescent="0.3">
      <c r="A56" s="108" t="s">
        <v>66</v>
      </c>
      <c r="D56" s="68">
        <v>500</v>
      </c>
      <c r="E56" s="89"/>
      <c r="F56" s="89"/>
      <c r="G56" s="88"/>
      <c r="H56" s="89"/>
      <c r="I56" s="89"/>
      <c r="J56" s="56">
        <v>357.84</v>
      </c>
      <c r="K56" s="56">
        <v>401.73</v>
      </c>
      <c r="L56" s="57">
        <v>500</v>
      </c>
      <c r="M56" s="73"/>
      <c r="N56" s="74"/>
      <c r="O56" s="87"/>
      <c r="P56" s="86"/>
      <c r="Q56" s="86"/>
      <c r="R56" s="86"/>
      <c r="S56" s="96"/>
      <c r="T56" s="77"/>
      <c r="U56" s="78"/>
      <c r="V56" s="79"/>
      <c r="W56" s="79"/>
      <c r="X56" s="106"/>
      <c r="Y56" s="81"/>
      <c r="Z56" s="82"/>
      <c r="AA56" s="82"/>
      <c r="AB56" s="82"/>
      <c r="AC56" s="83"/>
    </row>
    <row r="57" spans="1:29" x14ac:dyDescent="0.3">
      <c r="A57" s="108" t="s">
        <v>67</v>
      </c>
      <c r="D57" s="68">
        <v>190</v>
      </c>
      <c r="E57" s="89"/>
      <c r="F57" s="89"/>
      <c r="G57" s="88"/>
      <c r="H57" s="89"/>
      <c r="I57" s="89"/>
      <c r="J57" s="56">
        <v>190</v>
      </c>
      <c r="K57" s="56">
        <v>190</v>
      </c>
      <c r="L57" s="57">
        <v>190</v>
      </c>
      <c r="M57" s="73"/>
      <c r="N57" s="74"/>
      <c r="O57" s="87"/>
      <c r="P57" s="86"/>
      <c r="Q57" s="86"/>
      <c r="R57" s="86"/>
      <c r="S57" s="96"/>
      <c r="T57" s="77"/>
      <c r="U57" s="78"/>
      <c r="V57" s="79"/>
      <c r="W57" s="79"/>
      <c r="X57" s="106"/>
      <c r="Y57" s="81"/>
      <c r="Z57" s="82"/>
      <c r="AA57" s="82"/>
      <c r="AB57" s="82"/>
      <c r="AC57" s="83"/>
    </row>
    <row r="58" spans="1:29" x14ac:dyDescent="0.3">
      <c r="A58" s="108" t="s">
        <v>68</v>
      </c>
      <c r="D58" s="109">
        <v>410</v>
      </c>
      <c r="E58" s="89">
        <v>410</v>
      </c>
      <c r="F58" s="89"/>
      <c r="G58" s="88"/>
      <c r="H58" s="89"/>
      <c r="I58" s="89"/>
      <c r="J58" s="89"/>
      <c r="K58" s="89"/>
      <c r="L58" s="57">
        <v>49.43</v>
      </c>
      <c r="M58" s="73"/>
      <c r="N58" s="74"/>
      <c r="O58" s="87"/>
      <c r="P58" s="86"/>
      <c r="Q58" s="86"/>
      <c r="R58" s="86"/>
      <c r="S58" s="96"/>
      <c r="T58" s="77"/>
      <c r="U58" s="78"/>
      <c r="V58" s="79"/>
      <c r="W58" s="79"/>
      <c r="X58" s="106"/>
      <c r="Y58" s="81"/>
      <c r="Z58" s="82"/>
      <c r="AA58" s="82"/>
      <c r="AB58" s="82"/>
      <c r="AC58" s="83"/>
    </row>
    <row r="59" spans="1:29" x14ac:dyDescent="0.3">
      <c r="A59" s="108" t="s">
        <v>69</v>
      </c>
      <c r="D59" s="68">
        <v>1000</v>
      </c>
      <c r="E59" s="89"/>
      <c r="F59" s="89"/>
      <c r="G59" s="88"/>
      <c r="H59" s="89"/>
      <c r="I59" s="89"/>
      <c r="J59" s="89"/>
      <c r="K59" s="89"/>
      <c r="L59" s="72">
        <v>0</v>
      </c>
      <c r="M59" s="73"/>
      <c r="N59" s="74"/>
      <c r="O59" s="87"/>
      <c r="P59" s="86"/>
      <c r="Q59" s="86"/>
      <c r="R59" s="86"/>
      <c r="S59" s="96"/>
      <c r="T59" s="77"/>
      <c r="U59" s="78"/>
      <c r="V59" s="79"/>
      <c r="W59" s="79"/>
      <c r="X59" s="106"/>
      <c r="Y59" s="81"/>
      <c r="Z59" s="82"/>
      <c r="AA59" s="82"/>
      <c r="AB59" s="82"/>
      <c r="AC59" s="83"/>
    </row>
    <row r="60" spans="1:29" x14ac:dyDescent="0.3">
      <c r="A60" s="108" t="s">
        <v>93</v>
      </c>
      <c r="D60" s="68"/>
      <c r="E60" s="69"/>
      <c r="F60" s="69"/>
      <c r="G60" s="88"/>
      <c r="H60" s="89"/>
      <c r="I60" s="89"/>
      <c r="J60" s="89"/>
      <c r="K60" s="89"/>
      <c r="L60" s="72">
        <v>5075.1899999999996</v>
      </c>
      <c r="M60" s="73"/>
      <c r="N60" s="74"/>
      <c r="O60" s="87"/>
      <c r="P60" s="86"/>
      <c r="Q60" s="86"/>
      <c r="R60" s="86"/>
      <c r="S60" s="96"/>
      <c r="T60" s="77"/>
      <c r="U60" s="78"/>
      <c r="V60" s="79"/>
      <c r="W60" s="79"/>
      <c r="X60" s="106"/>
      <c r="Y60" s="81"/>
      <c r="Z60" s="82"/>
      <c r="AA60" s="82"/>
      <c r="AB60" s="82"/>
      <c r="AC60" s="83"/>
    </row>
    <row r="61" spans="1:29" x14ac:dyDescent="0.3">
      <c r="A61" s="84" t="s">
        <v>70</v>
      </c>
      <c r="D61" s="53">
        <f>SUM(D20:D59)</f>
        <v>38713</v>
      </c>
      <c r="E61" s="110">
        <f>SUM(E20:E59)</f>
        <v>3460</v>
      </c>
      <c r="F61" s="54">
        <f t="shared" ref="F61:I61" si="2">SUM(F20:F55)</f>
        <v>10250.640000000001</v>
      </c>
      <c r="G61" s="111">
        <f t="shared" si="2"/>
        <v>11434.61</v>
      </c>
      <c r="H61" s="112">
        <f t="shared" si="2"/>
        <v>18257.189999999999</v>
      </c>
      <c r="I61" s="112">
        <f t="shared" si="2"/>
        <v>18717.23</v>
      </c>
      <c r="J61" s="112">
        <f>SUM(J20:J59)</f>
        <v>30164.940000000002</v>
      </c>
      <c r="K61" s="112">
        <f>SUM(K20:K59)</f>
        <v>32987.860000000008</v>
      </c>
      <c r="L61" s="113">
        <f>SUM(L20:L60)</f>
        <v>41405.94</v>
      </c>
      <c r="M61" s="58">
        <f>SUM(M20:M53)</f>
        <v>27987.289999999997</v>
      </c>
      <c r="N61" s="114">
        <v>9000</v>
      </c>
      <c r="O61" s="115">
        <f>SUM(O20:O53)</f>
        <v>2608.2199999999998</v>
      </c>
      <c r="P61" s="94">
        <f>SUM(P20:P53)</f>
        <v>15514.22</v>
      </c>
      <c r="Q61" s="94">
        <f>SUM(Q20:Q59)</f>
        <v>13363.22</v>
      </c>
      <c r="R61" s="94">
        <f>SUM(R20:R59)</f>
        <v>17979.439999999999</v>
      </c>
      <c r="S61" s="116">
        <f>SUM(S20:S59)</f>
        <v>18129.439999999999</v>
      </c>
      <c r="T61" s="117"/>
      <c r="U61" s="62"/>
      <c r="V61" s="79">
        <f>SUM(V20:V59)</f>
        <v>450</v>
      </c>
      <c r="W61" s="79">
        <v>450</v>
      </c>
      <c r="X61" s="106">
        <f>SUM(X20:X59)</f>
        <v>450</v>
      </c>
      <c r="Y61" s="65"/>
      <c r="Z61" s="66"/>
      <c r="AA61" s="66"/>
      <c r="AB61" s="66"/>
      <c r="AC61" s="67"/>
    </row>
    <row r="62" spans="1:29" x14ac:dyDescent="0.3">
      <c r="A62" s="9"/>
      <c r="D62" s="68"/>
      <c r="E62" s="69"/>
      <c r="F62" s="69"/>
      <c r="G62" s="88"/>
      <c r="H62" s="89"/>
      <c r="I62" s="89"/>
      <c r="J62" s="89"/>
      <c r="K62" s="89"/>
      <c r="L62" s="72"/>
      <c r="M62" s="73"/>
      <c r="N62" s="99"/>
      <c r="O62" s="74"/>
      <c r="P62" s="75"/>
      <c r="Q62" s="75"/>
      <c r="R62" s="75"/>
      <c r="S62" s="76"/>
      <c r="T62" s="77"/>
      <c r="U62" s="78"/>
      <c r="V62" s="79"/>
      <c r="W62" s="79"/>
      <c r="X62" s="80"/>
      <c r="Y62" s="81"/>
      <c r="Z62" s="82"/>
      <c r="AA62" s="82"/>
      <c r="AB62" s="82"/>
      <c r="AC62" s="83"/>
    </row>
    <row r="63" spans="1:29" x14ac:dyDescent="0.3">
      <c r="A63" s="91" t="s">
        <v>71</v>
      </c>
      <c r="D63" s="68">
        <f>D17-D61</f>
        <v>22558.1</v>
      </c>
      <c r="E63" s="69"/>
      <c r="F63" s="69">
        <f>F17-F61</f>
        <v>33737.78</v>
      </c>
      <c r="G63" s="88">
        <f>G17-G61</f>
        <v>32553.809999999998</v>
      </c>
      <c r="H63" s="89">
        <f>H17-H61</f>
        <v>43460.160000000003</v>
      </c>
      <c r="I63" s="89">
        <f>I17-I61</f>
        <v>43000.119999999995</v>
      </c>
      <c r="J63" s="89">
        <f>J17-J61</f>
        <v>33838.839999999997</v>
      </c>
      <c r="K63" s="89"/>
      <c r="L63" s="137">
        <f>L17-L61</f>
        <v>27524.300000000003</v>
      </c>
      <c r="M63" s="73">
        <f>M17-M61</f>
        <v>0</v>
      </c>
      <c r="N63" s="74"/>
      <c r="O63" s="74">
        <f>O17-O61</f>
        <v>8369.0700000000015</v>
      </c>
      <c r="P63" s="75">
        <f>P17-P61</f>
        <v>3401.0700000000015</v>
      </c>
      <c r="Q63" s="75">
        <f>Q17-Q61</f>
        <v>3284.0700000000015</v>
      </c>
      <c r="R63" s="75">
        <f>R17-R61</f>
        <v>4337.8500000000022</v>
      </c>
      <c r="S63" s="60">
        <v>7857</v>
      </c>
      <c r="T63" s="77">
        <f t="shared" ref="S63:AC63" si="3">T17-T61</f>
        <v>3268.29</v>
      </c>
      <c r="U63" s="78">
        <f t="shared" si="3"/>
        <v>3287.41</v>
      </c>
      <c r="V63" s="79">
        <f t="shared" si="3"/>
        <v>2853.86</v>
      </c>
      <c r="W63" s="79">
        <f t="shared" si="3"/>
        <v>2869.59</v>
      </c>
      <c r="X63" s="64">
        <f t="shared" si="3"/>
        <v>2884.39</v>
      </c>
      <c r="Y63" s="81">
        <f t="shared" si="3"/>
        <v>5313.22</v>
      </c>
      <c r="Z63" s="82">
        <f t="shared" si="3"/>
        <v>5344.3</v>
      </c>
      <c r="AA63" s="82">
        <f t="shared" si="3"/>
        <v>5374.6100000000006</v>
      </c>
      <c r="AB63" s="82">
        <f t="shared" si="3"/>
        <v>5404.2300000000005</v>
      </c>
      <c r="AC63" s="67">
        <f t="shared" si="3"/>
        <v>5432.1</v>
      </c>
    </row>
    <row r="64" spans="1:29" ht="15" thickBot="1" x14ac:dyDescent="0.35">
      <c r="A64" s="118"/>
      <c r="B64" s="119"/>
      <c r="C64" s="119"/>
      <c r="D64" s="140"/>
      <c r="E64" s="141"/>
      <c r="F64" s="141"/>
      <c r="G64" s="142"/>
      <c r="H64" s="143"/>
      <c r="I64" s="143"/>
      <c r="J64" s="143"/>
      <c r="K64" s="143"/>
      <c r="L64" s="144"/>
      <c r="M64" s="145"/>
      <c r="N64" s="146"/>
      <c r="O64" s="146"/>
      <c r="P64" s="147"/>
      <c r="Q64" s="147"/>
      <c r="R64" s="147"/>
      <c r="S64" s="148"/>
      <c r="T64" s="149"/>
      <c r="U64" s="150"/>
      <c r="V64" s="151"/>
      <c r="W64" s="151"/>
      <c r="X64" s="152"/>
      <c r="Y64" s="120"/>
      <c r="Z64" s="121"/>
      <c r="AA64" s="121"/>
      <c r="AB64" s="121"/>
      <c r="AC64" s="122"/>
    </row>
    <row r="65" spans="1:31" ht="15" thickBot="1" x14ac:dyDescent="0.35">
      <c r="A65" s="138"/>
      <c r="D65" s="156"/>
      <c r="E65" s="153"/>
      <c r="F65" s="153"/>
      <c r="G65" s="153"/>
      <c r="H65" s="153"/>
      <c r="I65" s="153"/>
      <c r="J65" s="153"/>
      <c r="K65" s="153"/>
      <c r="L65" s="153"/>
      <c r="M65" s="153"/>
      <c r="N65" s="153"/>
      <c r="O65" s="153"/>
      <c r="P65" s="153"/>
      <c r="Q65" s="153"/>
      <c r="R65" s="153"/>
      <c r="S65" s="153"/>
      <c r="T65" s="153"/>
      <c r="U65" s="153"/>
      <c r="V65" s="153"/>
      <c r="W65" s="153"/>
      <c r="X65" s="153"/>
      <c r="Y65" s="159"/>
      <c r="Z65" s="159"/>
      <c r="AA65" s="159"/>
      <c r="AB65" s="159"/>
      <c r="AC65" s="159"/>
      <c r="AD65" s="154"/>
      <c r="AE65" s="154"/>
    </row>
    <row r="66" spans="1:31" ht="15" thickBot="1" x14ac:dyDescent="0.35">
      <c r="A66" s="216" t="s">
        <v>98</v>
      </c>
      <c r="B66" s="217"/>
      <c r="C66" s="217"/>
      <c r="D66" s="218"/>
      <c r="E66" s="155"/>
      <c r="F66" s="153"/>
      <c r="G66" s="153"/>
      <c r="H66" s="153"/>
      <c r="I66" s="153"/>
      <c r="J66" s="153"/>
      <c r="K66" s="153"/>
      <c r="L66" s="153"/>
      <c r="M66" s="153"/>
      <c r="N66" s="153"/>
      <c r="O66" s="153"/>
      <c r="P66" s="153"/>
      <c r="Q66" s="153"/>
      <c r="R66" s="153"/>
      <c r="S66" s="153"/>
      <c r="T66" s="153"/>
      <c r="U66" s="153"/>
      <c r="V66" s="153"/>
      <c r="W66" s="153"/>
      <c r="X66" s="153"/>
      <c r="Y66" s="153"/>
      <c r="Z66" s="153"/>
      <c r="AA66" s="153"/>
      <c r="AB66" s="153"/>
      <c r="AC66" s="153"/>
      <c r="AD66" s="154"/>
      <c r="AE66" s="154"/>
    </row>
    <row r="67" spans="1:31" x14ac:dyDescent="0.3">
      <c r="A67" s="219" t="s">
        <v>2</v>
      </c>
      <c r="B67" s="220"/>
      <c r="C67" s="221"/>
      <c r="D67" s="163">
        <v>27524.3</v>
      </c>
      <c r="E67" s="155"/>
      <c r="F67" s="153"/>
      <c r="G67" s="153"/>
      <c r="H67" s="153"/>
      <c r="I67" s="153"/>
      <c r="J67" s="153"/>
      <c r="K67" s="153"/>
      <c r="L67" s="153"/>
      <c r="M67" s="153"/>
      <c r="N67" s="153"/>
      <c r="O67" s="153"/>
      <c r="P67" s="153"/>
      <c r="Q67" s="153"/>
      <c r="R67" s="153"/>
      <c r="S67" s="153"/>
      <c r="T67" s="153"/>
      <c r="U67" s="153"/>
      <c r="V67" s="153"/>
      <c r="W67" s="153"/>
      <c r="X67" s="153"/>
      <c r="Y67" s="153"/>
      <c r="Z67" s="153"/>
      <c r="AA67" s="153"/>
      <c r="AB67" s="153"/>
      <c r="AC67" s="153"/>
      <c r="AD67" s="154"/>
      <c r="AE67" s="154"/>
    </row>
    <row r="68" spans="1:31" x14ac:dyDescent="0.3">
      <c r="A68" s="222" t="s">
        <v>3</v>
      </c>
      <c r="B68" s="223"/>
      <c r="C68" s="224"/>
      <c r="D68" s="158">
        <v>9857.85</v>
      </c>
      <c r="E68" s="155"/>
      <c r="F68" s="153"/>
      <c r="G68" s="153"/>
      <c r="H68" s="153"/>
      <c r="I68" s="153"/>
      <c r="J68" s="153"/>
      <c r="K68" s="153"/>
      <c r="L68" s="153"/>
      <c r="M68" s="153"/>
      <c r="N68" s="153"/>
      <c r="O68" s="153"/>
      <c r="P68" s="153"/>
      <c r="Q68" s="153"/>
      <c r="R68" s="153"/>
      <c r="S68" s="153"/>
      <c r="T68" s="153"/>
      <c r="U68" s="153"/>
      <c r="V68" s="153"/>
      <c r="W68" s="153"/>
      <c r="X68" s="153"/>
      <c r="Y68" s="153"/>
      <c r="Z68" s="153"/>
      <c r="AA68" s="153"/>
      <c r="AB68" s="153"/>
      <c r="AC68" s="153"/>
      <c r="AD68" s="154"/>
      <c r="AE68" s="154"/>
    </row>
    <row r="69" spans="1:31" x14ac:dyDescent="0.3">
      <c r="A69" s="222" t="s">
        <v>94</v>
      </c>
      <c r="B69" s="223"/>
      <c r="C69" s="224"/>
      <c r="D69" s="158">
        <v>2884.39</v>
      </c>
      <c r="E69" s="155"/>
      <c r="F69" s="153"/>
      <c r="G69" s="153"/>
      <c r="H69" s="153"/>
      <c r="I69" s="153"/>
      <c r="J69" s="153"/>
      <c r="K69" s="153"/>
      <c r="L69" s="153"/>
      <c r="M69" s="153"/>
      <c r="N69" s="153"/>
      <c r="O69" s="153"/>
      <c r="P69" s="153"/>
      <c r="Q69" s="153"/>
      <c r="R69" s="153"/>
      <c r="S69" s="153"/>
      <c r="T69" s="153"/>
      <c r="U69" s="153"/>
      <c r="V69" s="153"/>
      <c r="W69" s="153"/>
      <c r="X69" s="153"/>
      <c r="Y69" s="153"/>
      <c r="Z69" s="153"/>
      <c r="AA69" s="153"/>
      <c r="AB69" s="153"/>
      <c r="AC69" s="153"/>
      <c r="AD69" s="154"/>
      <c r="AE69" s="154"/>
    </row>
    <row r="70" spans="1:31" ht="15" thickBot="1" x14ac:dyDescent="0.35">
      <c r="A70" s="222" t="s">
        <v>95</v>
      </c>
      <c r="B70" s="223"/>
      <c r="C70" s="224"/>
      <c r="D70" s="164">
        <v>5432.1</v>
      </c>
      <c r="E70" s="155"/>
      <c r="F70" s="153"/>
      <c r="G70" s="153"/>
      <c r="H70" s="153"/>
      <c r="I70" s="153"/>
      <c r="J70" s="153"/>
      <c r="K70" s="153"/>
      <c r="L70" s="153"/>
      <c r="M70" s="153"/>
      <c r="N70" s="153"/>
      <c r="O70" s="153"/>
      <c r="P70" s="153"/>
      <c r="Q70" s="153"/>
      <c r="R70" s="153"/>
      <c r="S70" s="153"/>
      <c r="T70" s="153"/>
      <c r="U70" s="153"/>
      <c r="V70" s="153"/>
      <c r="W70" s="153"/>
      <c r="X70" s="153"/>
      <c r="Y70" s="153"/>
      <c r="Z70" s="153"/>
      <c r="AA70" s="153"/>
      <c r="AB70" s="153"/>
      <c r="AC70" s="153"/>
      <c r="AD70" s="154"/>
      <c r="AE70" s="154"/>
    </row>
    <row r="71" spans="1:31" ht="15" thickBot="1" x14ac:dyDescent="0.35">
      <c r="A71" s="239" t="s">
        <v>97</v>
      </c>
      <c r="B71" s="240"/>
      <c r="C71" s="241"/>
      <c r="D71" s="167">
        <f>SUM(D67:D70)</f>
        <v>45698.64</v>
      </c>
      <c r="E71" s="155"/>
      <c r="F71" s="153"/>
      <c r="G71" s="153"/>
      <c r="H71" s="153"/>
      <c r="I71" s="153"/>
      <c r="J71" s="153"/>
      <c r="K71" s="153"/>
      <c r="L71" s="153"/>
      <c r="M71" s="153"/>
      <c r="N71" s="153"/>
      <c r="O71" s="153"/>
      <c r="P71" s="153"/>
      <c r="Q71" s="153"/>
      <c r="R71" s="153"/>
      <c r="S71" s="153"/>
      <c r="T71" s="153"/>
      <c r="U71" s="153"/>
      <c r="V71" s="153"/>
      <c r="W71" s="153"/>
      <c r="X71" s="153"/>
      <c r="Y71" s="153"/>
      <c r="Z71" s="153"/>
      <c r="AA71" s="153"/>
      <c r="AB71" s="153"/>
      <c r="AC71" s="153"/>
      <c r="AD71" s="154"/>
      <c r="AE71" s="154"/>
    </row>
    <row r="72" spans="1:31" ht="15" thickBot="1" x14ac:dyDescent="0.35">
      <c r="A72" s="242" t="s">
        <v>96</v>
      </c>
      <c r="B72" s="243"/>
      <c r="C72" s="244"/>
      <c r="D72" s="165">
        <v>45698.64</v>
      </c>
      <c r="E72" s="131"/>
      <c r="F72" s="127"/>
      <c r="G72" s="127"/>
      <c r="H72" s="127"/>
      <c r="I72" s="127"/>
      <c r="J72" s="127"/>
      <c r="K72" s="127"/>
      <c r="L72" s="127"/>
      <c r="M72" s="127"/>
      <c r="N72" s="127"/>
      <c r="O72" s="127"/>
      <c r="P72" s="127"/>
      <c r="Q72" s="127"/>
      <c r="R72" s="127"/>
      <c r="S72" s="127"/>
      <c r="T72" s="127"/>
      <c r="U72" s="127"/>
      <c r="V72" s="127"/>
      <c r="W72" s="127"/>
      <c r="X72" s="127"/>
      <c r="Y72" s="127"/>
      <c r="Z72" s="127"/>
      <c r="AA72" s="127"/>
      <c r="AB72" s="127"/>
      <c r="AC72" s="127"/>
    </row>
    <row r="73" spans="1:31" x14ac:dyDescent="0.3">
      <c r="A73" s="108"/>
      <c r="D73" s="139"/>
    </row>
    <row r="74" spans="1:31" ht="15" thickBot="1" x14ac:dyDescent="0.35">
      <c r="A74" s="108"/>
      <c r="D74" s="139"/>
    </row>
    <row r="75" spans="1:31" ht="29.4" thickBot="1" x14ac:dyDescent="0.35">
      <c r="A75" s="169" t="s">
        <v>72</v>
      </c>
      <c r="B75" s="170"/>
      <c r="C75" s="170"/>
      <c r="D75" s="187">
        <v>45717</v>
      </c>
      <c r="E75" s="190" t="s">
        <v>100</v>
      </c>
      <c r="F75" s="188" t="s">
        <v>76</v>
      </c>
      <c r="G75" s="227" t="s">
        <v>73</v>
      </c>
      <c r="H75" s="227"/>
      <c r="I75" s="227"/>
      <c r="J75" s="227"/>
      <c r="K75" s="227"/>
      <c r="L75" s="228"/>
      <c r="M75" s="180"/>
      <c r="N75" s="124"/>
      <c r="O75" s="124"/>
      <c r="P75" s="124"/>
      <c r="Q75" s="124"/>
      <c r="R75" s="124"/>
      <c r="S75" s="124"/>
      <c r="Y75" s="125"/>
      <c r="Z75" s="125"/>
      <c r="AA75" s="125"/>
      <c r="AB75" s="125"/>
      <c r="AC75" s="125"/>
    </row>
    <row r="76" spans="1:31" ht="15" thickBot="1" x14ac:dyDescent="0.35">
      <c r="A76" s="171"/>
      <c r="B76" s="123"/>
      <c r="C76" s="123"/>
      <c r="D76" s="39"/>
      <c r="E76" s="191"/>
      <c r="F76" s="189"/>
      <c r="G76" s="194">
        <v>45748</v>
      </c>
      <c r="H76" s="184"/>
      <c r="I76" s="184"/>
      <c r="J76" s="184"/>
      <c r="K76" s="195">
        <v>45931</v>
      </c>
      <c r="L76" s="188" t="s">
        <v>99</v>
      </c>
      <c r="M76" s="181"/>
      <c r="N76" s="124"/>
      <c r="O76" s="124"/>
      <c r="P76" s="124"/>
      <c r="Q76" s="126"/>
      <c r="R76" s="126"/>
      <c r="S76" s="124"/>
      <c r="Y76" s="125"/>
      <c r="Z76" s="125"/>
      <c r="AA76" s="125"/>
      <c r="AB76" s="125"/>
      <c r="AC76" s="125"/>
    </row>
    <row r="77" spans="1:31" x14ac:dyDescent="0.3">
      <c r="A77" s="172" t="s">
        <v>74</v>
      </c>
      <c r="B77" s="123"/>
      <c r="C77" s="123"/>
      <c r="D77" s="182">
        <v>1000</v>
      </c>
      <c r="E77" s="192">
        <v>500</v>
      </c>
      <c r="F77" s="9">
        <v>1500</v>
      </c>
      <c r="G77" s="202"/>
      <c r="H77" s="203"/>
      <c r="I77" s="203"/>
      <c r="J77" s="203"/>
      <c r="K77" s="204"/>
      <c r="L77" s="201">
        <v>1500</v>
      </c>
    </row>
    <row r="78" spans="1:31" x14ac:dyDescent="0.3">
      <c r="A78" s="172" t="s">
        <v>75</v>
      </c>
      <c r="B78" s="123"/>
      <c r="C78" s="123"/>
      <c r="D78" s="182">
        <v>150</v>
      </c>
      <c r="E78" s="192">
        <v>150</v>
      </c>
      <c r="F78" s="199">
        <v>300</v>
      </c>
      <c r="G78" s="205"/>
      <c r="H78" s="128"/>
      <c r="I78" s="128"/>
      <c r="J78" s="128"/>
      <c r="K78" s="206">
        <v>300</v>
      </c>
      <c r="L78" s="197">
        <v>0</v>
      </c>
    </row>
    <row r="79" spans="1:31" x14ac:dyDescent="0.3">
      <c r="A79" s="172" t="s">
        <v>77</v>
      </c>
      <c r="B79" s="123"/>
      <c r="C79" s="123"/>
      <c r="D79" s="182">
        <v>2007</v>
      </c>
      <c r="E79" s="192">
        <v>1000</v>
      </c>
      <c r="F79" s="9">
        <v>3007</v>
      </c>
      <c r="G79" s="207"/>
      <c r="H79" s="127"/>
      <c r="I79" s="127"/>
      <c r="J79" s="127"/>
      <c r="K79" s="206"/>
      <c r="L79" s="201">
        <v>3007</v>
      </c>
    </row>
    <row r="80" spans="1:31" x14ac:dyDescent="0.3">
      <c r="A80" s="172" t="s">
        <v>78</v>
      </c>
      <c r="B80" s="123"/>
      <c r="C80" s="123"/>
      <c r="D80" s="182">
        <v>750</v>
      </c>
      <c r="E80" s="192">
        <v>250</v>
      </c>
      <c r="F80" s="9">
        <v>1000</v>
      </c>
      <c r="G80" s="207"/>
      <c r="H80" s="127"/>
      <c r="I80" s="127"/>
      <c r="J80" s="127"/>
      <c r="K80" s="206"/>
      <c r="L80" s="201">
        <v>1000</v>
      </c>
    </row>
    <row r="81" spans="1:29" x14ac:dyDescent="0.3">
      <c r="A81" s="172" t="s">
        <v>79</v>
      </c>
      <c r="B81" s="123"/>
      <c r="C81" s="123"/>
      <c r="D81" s="9"/>
      <c r="E81" s="192">
        <v>1000</v>
      </c>
      <c r="F81" s="200">
        <v>1000</v>
      </c>
      <c r="G81" s="207">
        <v>100</v>
      </c>
      <c r="H81" s="127"/>
      <c r="I81" s="127"/>
      <c r="J81" s="127"/>
      <c r="K81" s="206"/>
      <c r="L81" s="201">
        <v>900</v>
      </c>
    </row>
    <row r="82" spans="1:29" x14ac:dyDescent="0.3">
      <c r="A82" s="172" t="s">
        <v>80</v>
      </c>
      <c r="B82" s="123"/>
      <c r="C82" s="123"/>
      <c r="D82" s="182">
        <v>300</v>
      </c>
      <c r="E82" s="192">
        <v>150</v>
      </c>
      <c r="F82" s="9">
        <v>450</v>
      </c>
      <c r="G82" s="207"/>
      <c r="H82" s="127"/>
      <c r="I82" s="127"/>
      <c r="J82" s="127"/>
      <c r="K82" s="206"/>
      <c r="L82" s="201">
        <v>450</v>
      </c>
      <c r="S82" s="129"/>
    </row>
    <row r="83" spans="1:29" x14ac:dyDescent="0.3">
      <c r="A83" s="172" t="s">
        <v>81</v>
      </c>
      <c r="B83" s="123"/>
      <c r="C83" s="123"/>
      <c r="D83" s="182">
        <v>827</v>
      </c>
      <c r="E83" s="185">
        <v>100</v>
      </c>
      <c r="F83" s="196">
        <v>927</v>
      </c>
      <c r="G83" s="208"/>
      <c r="H83" s="130"/>
      <c r="I83" s="130"/>
      <c r="J83" s="130"/>
      <c r="K83" s="209"/>
      <c r="L83" s="201">
        <v>927</v>
      </c>
    </row>
    <row r="84" spans="1:29" ht="15" thickBot="1" x14ac:dyDescent="0.35">
      <c r="A84" s="172" t="s">
        <v>82</v>
      </c>
      <c r="B84" s="123"/>
      <c r="C84" s="123"/>
      <c r="D84" s="182"/>
      <c r="E84" s="185"/>
      <c r="F84" s="196"/>
      <c r="G84" s="210"/>
      <c r="H84" s="211"/>
      <c r="I84" s="211"/>
      <c r="J84" s="211"/>
      <c r="K84" s="212"/>
      <c r="L84" s="197"/>
    </row>
    <row r="85" spans="1:29" ht="15" thickBot="1" x14ac:dyDescent="0.35">
      <c r="A85" s="171" t="s">
        <v>83</v>
      </c>
      <c r="B85" s="123"/>
      <c r="C85" s="123"/>
      <c r="D85" s="175">
        <f>SUM(D77:D84)</f>
        <v>5034</v>
      </c>
      <c r="E85" s="179">
        <f>SUM(E77:E84)</f>
        <v>3150</v>
      </c>
      <c r="F85" s="179"/>
      <c r="G85" s="198"/>
      <c r="H85" s="198"/>
      <c r="I85" s="198"/>
      <c r="J85" s="198"/>
      <c r="K85" s="198"/>
      <c r="L85" s="179">
        <f>SUM(L77:L84)</f>
        <v>7784</v>
      </c>
      <c r="M85" s="125"/>
      <c r="N85" s="125"/>
      <c r="O85" s="125"/>
      <c r="P85" s="125"/>
      <c r="Q85" s="125"/>
      <c r="R85" s="125"/>
      <c r="S85" s="125"/>
      <c r="Y85" s="125"/>
      <c r="Z85" s="125"/>
      <c r="AA85" s="125"/>
      <c r="AB85" s="125"/>
      <c r="AC85" s="125"/>
    </row>
    <row r="86" spans="1:29" x14ac:dyDescent="0.3">
      <c r="A86" s="172" t="s">
        <v>84</v>
      </c>
      <c r="B86" s="123"/>
      <c r="C86" s="123"/>
      <c r="D86" s="193">
        <v>5313.22</v>
      </c>
      <c r="L86" s="185">
        <v>5432.1</v>
      </c>
    </row>
    <row r="87" spans="1:29" ht="15" thickBot="1" x14ac:dyDescent="0.35">
      <c r="A87" s="176" t="s">
        <v>85</v>
      </c>
      <c r="B87" s="177"/>
      <c r="C87" s="177"/>
      <c r="D87" s="186">
        <v>3268.29</v>
      </c>
      <c r="L87" s="185">
        <v>2884.39</v>
      </c>
    </row>
    <row r="88" spans="1:29" ht="15" thickBot="1" x14ac:dyDescent="0.35">
      <c r="A88" s="166" t="s">
        <v>90</v>
      </c>
      <c r="B88" s="157"/>
      <c r="C88" s="157"/>
      <c r="D88" s="178"/>
      <c r="E88" s="157"/>
      <c r="F88" s="157"/>
      <c r="G88" s="157"/>
      <c r="H88" s="157"/>
      <c r="I88" s="157"/>
      <c r="J88" s="157"/>
      <c r="K88" s="157"/>
      <c r="L88" s="179">
        <f>SUM(L85:L87)</f>
        <v>16100.49</v>
      </c>
    </row>
    <row r="89" spans="1:29" ht="15" thickBot="1" x14ac:dyDescent="0.35">
      <c r="A89" s="225" t="s">
        <v>101</v>
      </c>
      <c r="B89" s="226"/>
      <c r="C89" s="226"/>
      <c r="D89" s="183"/>
      <c r="E89" s="119"/>
      <c r="F89" s="119"/>
      <c r="G89" s="119"/>
      <c r="H89" s="119"/>
      <c r="I89" s="119"/>
      <c r="J89" s="119"/>
      <c r="K89" s="119"/>
      <c r="L89" s="186">
        <v>29598.15</v>
      </c>
    </row>
    <row r="90" spans="1:29" x14ac:dyDescent="0.3">
      <c r="A90" s="173"/>
      <c r="B90" s="174"/>
      <c r="C90" s="168"/>
    </row>
    <row r="91" spans="1:29" x14ac:dyDescent="0.3">
      <c r="A91" s="132"/>
      <c r="B91" s="131"/>
      <c r="C91" s="127"/>
    </row>
    <row r="92" spans="1:29" x14ac:dyDescent="0.3">
      <c r="A92" s="132"/>
      <c r="B92" s="131"/>
      <c r="C92" s="127"/>
    </row>
    <row r="93" spans="1:29" x14ac:dyDescent="0.3">
      <c r="A93" s="133"/>
      <c r="B93" s="134"/>
      <c r="C93" s="127"/>
    </row>
  </sheetData>
  <mergeCells count="13">
    <mergeCell ref="A89:C89"/>
    <mergeCell ref="G75:L75"/>
    <mergeCell ref="D2:L2"/>
    <mergeCell ref="M2:S2"/>
    <mergeCell ref="T2:X2"/>
    <mergeCell ref="A70:C70"/>
    <mergeCell ref="A71:C71"/>
    <mergeCell ref="A72:C72"/>
    <mergeCell ref="Y2:AC2"/>
    <mergeCell ref="A66:D66"/>
    <mergeCell ref="A67:C67"/>
    <mergeCell ref="A68:C68"/>
    <mergeCell ref="A69:C69"/>
  </mergeCells>
  <pageMargins left="0.7" right="0.7" top="0.75" bottom="0.75" header="0.3" footer="0.3"/>
  <pageSetup paperSize="9"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accounts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Dymock Parish Clerk</dc:creator>
  <cp:lastModifiedBy>Dymock Parish Clerk</cp:lastModifiedBy>
  <cp:lastPrinted>2026-04-09T11:57:42Z</cp:lastPrinted>
  <dcterms:created xsi:type="dcterms:W3CDTF">2025-11-06T14:14:25Z</dcterms:created>
  <dcterms:modified xsi:type="dcterms:W3CDTF">2026-04-14T14:50:55Z</dcterms:modified>
</cp:coreProperties>
</file>