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d.docs.live.net/c1b4be5dd852bf0f/Attachments/DYMOCK PARISH COUNCIL/Dymock PC/FINANCE/Finance 2026-2027/"/>
    </mc:Choice>
  </mc:AlternateContent>
  <xr:revisionPtr revIDLastSave="83" documentId="8_{AA158C03-0079-4AA8-9A8C-14558BBC348B}" xr6:coauthVersionLast="47" xr6:coauthVersionMax="47" xr10:uidLastSave="{6E6F61C7-9DE2-410A-AAC9-7F9FBD87B923}"/>
  <bookViews>
    <workbookView xWindow="-108" yWindow="-108" windowWidth="23256" windowHeight="13896" xr2:uid="{4E842169-A944-4C16-ADDA-653AE754EBB4}"/>
  </bookViews>
  <sheets>
    <sheet name="Draft Budget 2026-27" sheetId="1" r:id="rId1"/>
    <sheet name="Beauchamp Arm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4" i="1" l="1"/>
  <c r="C64" i="1"/>
  <c r="E16" i="2"/>
  <c r="C16" i="2"/>
  <c r="B16" i="2"/>
  <c r="C47" i="1" l="1"/>
  <c r="E9" i="2"/>
  <c r="C9" i="2"/>
  <c r="B9" i="2"/>
  <c r="D47" i="1"/>
  <c r="D11" i="1"/>
  <c r="C11" i="1"/>
  <c r="D49" i="1" l="1"/>
  <c r="C49" i="1"/>
</calcChain>
</file>

<file path=xl/sharedStrings.xml><?xml version="1.0" encoding="utf-8"?>
<sst xmlns="http://schemas.openxmlformats.org/spreadsheetml/2006/main" count="121" uniqueCount="110">
  <si>
    <t>RECEIPTS</t>
  </si>
  <si>
    <t xml:space="preserve">C/FWD </t>
  </si>
  <si>
    <t>Bank Interest</t>
  </si>
  <si>
    <t>VAT refunds</t>
  </si>
  <si>
    <t>PAYMENTS</t>
  </si>
  <si>
    <t>Defibrillator maintenance</t>
  </si>
  <si>
    <t>Play Area Works</t>
  </si>
  <si>
    <t>Play Area Inspection</t>
  </si>
  <si>
    <t>Elections</t>
  </si>
  <si>
    <t>Grass Cutting</t>
  </si>
  <si>
    <t>Insurance</t>
  </si>
  <si>
    <t>Beauchamp Arms Premises Licence</t>
  </si>
  <si>
    <t>Staff Salaries</t>
  </si>
  <si>
    <t>Expenses</t>
  </si>
  <si>
    <t>Postage and copying</t>
  </si>
  <si>
    <t>Audit</t>
  </si>
  <si>
    <t>Tree Survey Work</t>
  </si>
  <si>
    <t>Hall Hire</t>
  </si>
  <si>
    <t>Training</t>
  </si>
  <si>
    <t>PC Website</t>
  </si>
  <si>
    <t>IT licence and antiviral</t>
  </si>
  <si>
    <t>Public Conveniences</t>
  </si>
  <si>
    <t>Membership Fees/subscriptions</t>
  </si>
  <si>
    <t>Professional fees</t>
  </si>
  <si>
    <t>Road Safety/Parking</t>
  </si>
  <si>
    <t xml:space="preserve">NDP  </t>
  </si>
  <si>
    <t xml:space="preserve">Bank charges </t>
  </si>
  <si>
    <t>VAT payments</t>
  </si>
  <si>
    <t>Loans</t>
  </si>
  <si>
    <t>Asset Maintenance/ signage</t>
  </si>
  <si>
    <t>Biodiversity incl Hall Hire</t>
  </si>
  <si>
    <t>Community Action Plan</t>
  </si>
  <si>
    <t>Total Payments</t>
  </si>
  <si>
    <t>receipts - payments</t>
  </si>
  <si>
    <t>Elections Reserve</t>
  </si>
  <si>
    <t>IT reserve</t>
  </si>
  <si>
    <t>Play Area Maintenance</t>
  </si>
  <si>
    <t>Trees</t>
  </si>
  <si>
    <t>NDP</t>
  </si>
  <si>
    <t>Defibrillator Reserve</t>
  </si>
  <si>
    <t>Total Earmarked</t>
  </si>
  <si>
    <t>Approved Budget</t>
  </si>
  <si>
    <t>25/26</t>
  </si>
  <si>
    <t>Public Conveniences  Maintenance</t>
  </si>
  <si>
    <t>BEAUCHAMP ARMS</t>
  </si>
  <si>
    <t>Receipts</t>
  </si>
  <si>
    <t>cfwd</t>
  </si>
  <si>
    <t>Income</t>
  </si>
  <si>
    <t>Total Income</t>
  </si>
  <si>
    <t>Payments</t>
  </si>
  <si>
    <t>Maintenance</t>
  </si>
  <si>
    <t>EOY Forecast</t>
  </si>
  <si>
    <t xml:space="preserve">Draft Budget </t>
  </si>
  <si>
    <t>Parish Council Draft Budget excluding the Beauchamp Arms Budget, War Memorial and Beauchamp Arms Deposit Savings Accounts</t>
  </si>
  <si>
    <t>Community Grants and Donations</t>
  </si>
  <si>
    <t xml:space="preserve">Parish Clock Service </t>
  </si>
  <si>
    <t>Annual inspection of Play Equipment</t>
  </si>
  <si>
    <t xml:space="preserve">To reserves as the PC are obliged to have funds to cover a possible contended election every 4 yrs </t>
  </si>
  <si>
    <t xml:space="preserve">Internal and external audits </t>
  </si>
  <si>
    <t>Gloucestershire Playing Field Association and the ICO Data Protection Fee</t>
  </si>
  <si>
    <t>Payroll, accounting and Local Association annual costs</t>
  </si>
  <si>
    <t>Cost of  2 data plans for the Speedwatch Cameras in the Village and Brooms Green</t>
  </si>
  <si>
    <t>Daffodil Regeneration Project</t>
  </si>
  <si>
    <t>variable unknown will be a positive to income</t>
  </si>
  <si>
    <t>variable unknown on past years this will be a small positive figure to income</t>
  </si>
  <si>
    <t>Notes</t>
  </si>
  <si>
    <t>B/Arms Budget</t>
  </si>
  <si>
    <t>estimated figure</t>
  </si>
  <si>
    <t>Beauchamp Arms 1  £3494.08 Per Annum ends 29.11.35</t>
  </si>
  <si>
    <t>Beauchamp Arms 2 £722.36 Per Annum ends 29.05.38</t>
  </si>
  <si>
    <t>Tax Base for 25/26 is 533.34</t>
  </si>
  <si>
    <t xml:space="preserve">Precept </t>
  </si>
  <si>
    <t>26/27</t>
  </si>
  <si>
    <t>NOTES for the 26/27 Budget</t>
  </si>
  <si>
    <t xml:space="preserve">Total income </t>
  </si>
  <si>
    <t>Telephone Box</t>
  </si>
  <si>
    <t>Bidiversity Build Back Better Grant</t>
  </si>
  <si>
    <t>Biodiversity Agreed carried forward</t>
  </si>
  <si>
    <t>Estimated carry forward from 25/26 including Earmarked Reserves of £8194</t>
  </si>
  <si>
    <r>
      <t>Proposed 4% increase</t>
    </r>
    <r>
      <rPr>
        <sz val="11"/>
        <color rgb="FFFF0000"/>
        <rFont val="Aptos Narrow"/>
        <family val="2"/>
        <scheme val="minor"/>
      </rPr>
      <t xml:space="preserve"> an estimated £3.83 annual increase for a Band D property £65.62 p/annum</t>
    </r>
  </si>
  <si>
    <t>£300 Replacement Pads and £800 reserve</t>
  </si>
  <si>
    <t>£300 each year to reserve for next 3 yr Long Term Agreement due in 2028</t>
  </si>
  <si>
    <t xml:space="preserve">Reserve Policy - £2000 per year plus £1000 26/27 spend. </t>
  </si>
  <si>
    <t>3 yr LTA to 2028</t>
  </si>
  <si>
    <t xml:space="preserve">Increase due to inflationary increases and Employer NI contribution. </t>
  </si>
  <si>
    <t xml:space="preserve">Printer Ink x 4 and Nominal postage. No fees for Autospeedwatch letters now removed. </t>
  </si>
  <si>
    <t>11 x meetings and 2 extra budgeted</t>
  </si>
  <si>
    <t>Annual fee plus additional IT support</t>
  </si>
  <si>
    <t>£110 anti viral and licence</t>
  </si>
  <si>
    <t xml:space="preserve">Clean £2400, electricity £250, water £650.  £400 to reserve for maintenance and future decoration. </t>
  </si>
  <si>
    <t xml:space="preserve">Playground loan final payment June 2026 </t>
  </si>
  <si>
    <t xml:space="preserve">rolling program of telephone box redecoration. </t>
  </si>
  <si>
    <t>Earmarked Reserves</t>
  </si>
  <si>
    <t xml:space="preserve">25/26 </t>
  </si>
  <si>
    <t>Playground £1653.27 final payment June 2026</t>
  </si>
  <si>
    <t xml:space="preserve">2025-26 has been a busy year with essential maintenance on the Beauchamp Arms progressing well. Rental Income has been reinvested with a new boiler and oil tank installed. A chimney which was causing issues with damp has been removed.  A speedwatch camera has been installed by Wintours Green  so we are now in possession of two with the other situated in Brooms Green. The phone box in the Village has been painted and windows replaced in the public conveniences.  The parish council continue to fund the grounds maintenance contract which tends to areas of common ground in Dymock as well as various verges as you enter and around the village. A 3 year service agreement to maintain the parish clock has been purchased in 2025-26. The aim is to build reserves to enable improvements to the playground and to maintain and add to the assets in the parish.                                                                   </t>
  </si>
  <si>
    <t xml:space="preserve">The Finance Working Group met on the 27th October and presented the 26/27 Draft Budget to members at the full meeting held on the 11th November.  An End of Year position has been forecasted and consideration given to future maintenance requirements, renewal of equipment/assets in particular the playground. The latest  playground inspection has highlighted a number of items which still need replacing in 26/27. Thought is being given to funding these items and also budgeting for future requirements. We have put in the budget a rolling program to paint the phone boxes and a reserve created for decoration of the public conveniences every 5 years and to invest in further defibrillators. Notes have been provided by each cost centre. The Beauchamp Arms Budget has been calculated seperately with the income received from the tenant used to offset maintenance requirements with any surplus income bing made available to reinvest into the parish. If you have any questions please do not hesitate to contact the clerk at clerk@dymockparishcouncil.gov.uk. </t>
  </si>
  <si>
    <t>£250 reserve  - £500 Annual Survey and work</t>
  </si>
  <si>
    <t>Earmarked reserve</t>
  </si>
  <si>
    <t>reserve</t>
  </si>
  <si>
    <t xml:space="preserve">Oil tank, boiler, chimney. </t>
  </si>
  <si>
    <t>no longer required as rent provision in insurance</t>
  </si>
  <si>
    <t>Earmarked unexpected maintenance</t>
  </si>
  <si>
    <t xml:space="preserve">Funds for potential reinvestment. </t>
  </si>
  <si>
    <t>Biodiversity Carry forward</t>
  </si>
  <si>
    <t xml:space="preserve">Budget </t>
  </si>
  <si>
    <t>EOY Balance</t>
  </si>
  <si>
    <t>Other Assets</t>
  </si>
  <si>
    <t>£5413 Greenfields excl. Wintours Green to be cut by volunteers in 26/27</t>
  </si>
  <si>
    <t>Increase by £1000 to reflect cost of  Wintours Green grounds maintenance given as grants 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</si>
</sst>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5"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sz val="10"/>
      <name val="Arial"/>
      <family val="2"/>
    </font>
    <font>
      <b/>
      <sz val="10"/>
      <name val="Arial"/>
      <family val="2"/>
    </font>
    <font>
      <sz val="8"/>
      <name val="Arial"/>
      <family val="2"/>
    </font>
    <font>
      <b/>
      <sz val="8"/>
      <name val="Arial"/>
      <family val="2"/>
    </font>
    <font>
      <sz val="11"/>
      <name val="Aptos Narrow"/>
      <family val="2"/>
      <scheme val="minor"/>
    </font>
    <font>
      <b/>
      <sz val="11"/>
      <name val="Aptos Narrow"/>
      <family val="2"/>
      <scheme val="minor"/>
    </font>
    <font>
      <b/>
      <sz val="12"/>
      <color theme="1"/>
      <name val="Aptos Narrow"/>
      <family val="2"/>
      <scheme val="minor"/>
    </font>
    <font>
      <sz val="10"/>
      <color theme="1"/>
      <name val="Aptos Narrow"/>
      <family val="2"/>
      <scheme val="minor"/>
    </font>
    <font>
      <b/>
      <sz val="10"/>
      <color theme="1"/>
      <name val="Arial"/>
      <family val="2"/>
    </font>
    <font>
      <i/>
      <sz val="10"/>
      <name val="Arial"/>
      <family val="2"/>
    </font>
  </fonts>
  <fills count="8">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s>
  <borders count="33">
    <border>
      <left/>
      <right/>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95">
    <xf numFmtId="0" fontId="0" fillId="0" borderId="0" xfId="0"/>
    <xf numFmtId="0" fontId="2" fillId="2" borderId="2" xfId="0" applyFont="1" applyFill="1" applyBorder="1"/>
    <xf numFmtId="0" fontId="2" fillId="2" borderId="7" xfId="0" applyFont="1" applyFill="1" applyBorder="1"/>
    <xf numFmtId="0" fontId="5" fillId="0" borderId="1" xfId="0" applyFont="1" applyBorder="1"/>
    <xf numFmtId="8" fontId="0" fillId="0" borderId="0" xfId="0" applyNumberFormat="1"/>
    <xf numFmtId="0" fontId="0" fillId="3" borderId="8" xfId="0" applyFill="1" applyBorder="1"/>
    <xf numFmtId="0" fontId="0" fillId="3" borderId="11" xfId="0" applyFill="1" applyBorder="1"/>
    <xf numFmtId="0" fontId="2" fillId="3" borderId="3" xfId="0" applyFont="1" applyFill="1" applyBorder="1"/>
    <xf numFmtId="0" fontId="2" fillId="3" borderId="13" xfId="0" applyFont="1" applyFill="1" applyBorder="1" applyAlignment="1">
      <alignment wrapText="1"/>
    </xf>
    <xf numFmtId="0" fontId="2" fillId="3" borderId="5" xfId="0" applyFont="1" applyFill="1" applyBorder="1"/>
    <xf numFmtId="0" fontId="0" fillId="3" borderId="5" xfId="0" applyFill="1" applyBorder="1"/>
    <xf numFmtId="0" fontId="0" fillId="3" borderId="9" xfId="0" applyFill="1" applyBorder="1"/>
    <xf numFmtId="0" fontId="2" fillId="3" borderId="12" xfId="0" applyFont="1" applyFill="1" applyBorder="1"/>
    <xf numFmtId="0" fontId="0" fillId="3" borderId="12" xfId="0" applyFill="1" applyBorder="1"/>
    <xf numFmtId="0" fontId="2" fillId="3" borderId="14" xfId="0" applyFont="1" applyFill="1" applyBorder="1"/>
    <xf numFmtId="0" fontId="0" fillId="3" borderId="14" xfId="0" applyFill="1" applyBorder="1"/>
    <xf numFmtId="0" fontId="3" fillId="3" borderId="15" xfId="0" applyFont="1" applyFill="1" applyBorder="1"/>
    <xf numFmtId="0" fontId="0" fillId="3" borderId="16" xfId="0" applyFill="1" applyBorder="1"/>
    <xf numFmtId="0" fontId="2" fillId="3" borderId="15" xfId="0" applyFont="1" applyFill="1" applyBorder="1"/>
    <xf numFmtId="0" fontId="0" fillId="3" borderId="15" xfId="0" applyFill="1" applyBorder="1"/>
    <xf numFmtId="0" fontId="2" fillId="3" borderId="17" xfId="0" applyFont="1" applyFill="1" applyBorder="1"/>
    <xf numFmtId="0" fontId="10" fillId="3" borderId="12" xfId="0" applyFont="1" applyFill="1" applyBorder="1"/>
    <xf numFmtId="0" fontId="2" fillId="2" borderId="2" xfId="0" applyFont="1" applyFill="1" applyBorder="1" applyAlignment="1">
      <alignment vertical="top" wrapText="1"/>
    </xf>
    <xf numFmtId="0" fontId="2" fillId="2" borderId="6" xfId="0" applyFont="1" applyFill="1" applyBorder="1" applyAlignment="1">
      <alignment vertical="top" wrapText="1"/>
    </xf>
    <xf numFmtId="0" fontId="2" fillId="4" borderId="5" xfId="0" applyFont="1" applyFill="1" applyBorder="1" applyAlignment="1">
      <alignment vertical="top"/>
    </xf>
    <xf numFmtId="0" fontId="0" fillId="4" borderId="18" xfId="0" applyFill="1" applyBorder="1"/>
    <xf numFmtId="0" fontId="0" fillId="2" borderId="8" xfId="0" applyFill="1" applyBorder="1"/>
    <xf numFmtId="0" fontId="2" fillId="2" borderId="11" xfId="0" applyFont="1" applyFill="1" applyBorder="1"/>
    <xf numFmtId="0" fontId="4" fillId="2" borderId="11" xfId="0" applyFont="1" applyFill="1" applyBorder="1"/>
    <xf numFmtId="0" fontId="0" fillId="2" borderId="11" xfId="0" applyFill="1" applyBorder="1"/>
    <xf numFmtId="0" fontId="0" fillId="4" borderId="9" xfId="0" applyFill="1" applyBorder="1"/>
    <xf numFmtId="0" fontId="0" fillId="4" borderId="12" xfId="0" applyFill="1" applyBorder="1"/>
    <xf numFmtId="0" fontId="0" fillId="4" borderId="14" xfId="0" applyFill="1" applyBorder="1"/>
    <xf numFmtId="0" fontId="0" fillId="4" borderId="12" xfId="0" applyFill="1" applyBorder="1" applyAlignment="1">
      <alignment wrapText="1"/>
    </xf>
    <xf numFmtId="0" fontId="2" fillId="2" borderId="19" xfId="0" applyFont="1" applyFill="1" applyBorder="1"/>
    <xf numFmtId="0" fontId="0" fillId="2" borderId="19" xfId="0" applyFill="1" applyBorder="1"/>
    <xf numFmtId="0" fontId="2" fillId="2" borderId="20" xfId="0" applyFont="1" applyFill="1" applyBorder="1"/>
    <xf numFmtId="0" fontId="0" fillId="2" borderId="21" xfId="0" applyFill="1" applyBorder="1"/>
    <xf numFmtId="0" fontId="0" fillId="0" borderId="12" xfId="0" applyBorder="1"/>
    <xf numFmtId="0" fontId="12" fillId="4" borderId="12" xfId="0" applyFont="1" applyFill="1" applyBorder="1"/>
    <xf numFmtId="0" fontId="12" fillId="4" borderId="12" xfId="0" applyFont="1" applyFill="1" applyBorder="1" applyAlignment="1">
      <alignment wrapText="1"/>
    </xf>
    <xf numFmtId="0" fontId="5" fillId="0" borderId="0" xfId="0" applyFont="1"/>
    <xf numFmtId="0" fontId="3" fillId="3" borderId="22" xfId="0" applyFont="1" applyFill="1" applyBorder="1"/>
    <xf numFmtId="0" fontId="3" fillId="3" borderId="23" xfId="0" applyFont="1" applyFill="1" applyBorder="1"/>
    <xf numFmtId="0" fontId="2" fillId="3" borderId="5" xfId="0" applyFont="1" applyFill="1" applyBorder="1" applyAlignment="1">
      <alignment wrapText="1"/>
    </xf>
    <xf numFmtId="0" fontId="2" fillId="3" borderId="12" xfId="0" applyFont="1" applyFill="1" applyBorder="1" applyAlignment="1">
      <alignment wrapText="1"/>
    </xf>
    <xf numFmtId="0" fontId="0" fillId="3" borderId="15" xfId="0" applyFill="1" applyBorder="1" applyAlignment="1">
      <alignment wrapText="1"/>
    </xf>
    <xf numFmtId="0" fontId="0" fillId="3" borderId="22" xfId="0" applyFill="1" applyBorder="1"/>
    <xf numFmtId="0" fontId="0" fillId="3" borderId="23" xfId="0" applyFill="1" applyBorder="1"/>
    <xf numFmtId="0" fontId="0" fillId="3" borderId="17" xfId="0" applyFill="1" applyBorder="1"/>
    <xf numFmtId="0" fontId="0" fillId="0" borderId="5" xfId="0" applyBorder="1"/>
    <xf numFmtId="0" fontId="2" fillId="0" borderId="24" xfId="0" applyFont="1" applyBorder="1" applyAlignment="1">
      <alignment horizontal="left"/>
    </xf>
    <xf numFmtId="0" fontId="0" fillId="0" borderId="25" xfId="0" applyBorder="1"/>
    <xf numFmtId="0" fontId="5" fillId="0" borderId="25" xfId="0" applyFont="1" applyBorder="1"/>
    <xf numFmtId="0" fontId="6" fillId="0" borderId="25" xfId="0" applyFont="1" applyBorder="1"/>
    <xf numFmtId="0" fontId="2" fillId="0" borderId="25" xfId="0" applyFont="1" applyBorder="1"/>
    <xf numFmtId="0" fontId="7" fillId="0" borderId="25" xfId="0" applyFont="1" applyBorder="1"/>
    <xf numFmtId="0" fontId="5" fillId="5" borderId="25" xfId="0" applyFont="1" applyFill="1" applyBorder="1"/>
    <xf numFmtId="0" fontId="8" fillId="0" borderId="26" xfId="0" applyFont="1" applyBorder="1"/>
    <xf numFmtId="0" fontId="0" fillId="0" borderId="18" xfId="0" applyBorder="1"/>
    <xf numFmtId="0" fontId="0" fillId="0" borderId="3" xfId="0" applyBorder="1" applyAlignment="1">
      <alignment horizontal="center"/>
    </xf>
    <xf numFmtId="0" fontId="0" fillId="0" borderId="12" xfId="0" applyBorder="1" applyAlignment="1">
      <alignment horizont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8" xfId="0" applyBorder="1"/>
    <xf numFmtId="0" fontId="0" fillId="0" borderId="27" xfId="0" applyBorder="1"/>
    <xf numFmtId="0" fontId="0" fillId="0" borderId="21" xfId="0" applyBorder="1"/>
    <xf numFmtId="0" fontId="13" fillId="6" borderId="10" xfId="0" applyFont="1" applyFill="1" applyBorder="1"/>
    <xf numFmtId="0" fontId="0" fillId="6" borderId="29" xfId="0" applyFill="1" applyBorder="1"/>
    <xf numFmtId="0" fontId="0" fillId="6" borderId="30" xfId="0" applyFill="1" applyBorder="1"/>
    <xf numFmtId="0" fontId="6" fillId="7" borderId="11" xfId="0" applyFont="1" applyFill="1" applyBorder="1"/>
    <xf numFmtId="0" fontId="2" fillId="7" borderId="10" xfId="0" applyFont="1" applyFill="1" applyBorder="1" applyAlignment="1">
      <alignment wrapText="1"/>
    </xf>
    <xf numFmtId="0" fontId="2" fillId="7" borderId="10" xfId="0" applyFont="1" applyFill="1" applyBorder="1"/>
    <xf numFmtId="0" fontId="0" fillId="7" borderId="10" xfId="0" applyFill="1" applyBorder="1"/>
    <xf numFmtId="0" fontId="5" fillId="7" borderId="11" xfId="0" applyFont="1" applyFill="1" applyBorder="1"/>
    <xf numFmtId="0" fontId="9" fillId="7" borderId="10" xfId="0" applyFont="1" applyFill="1" applyBorder="1"/>
    <xf numFmtId="0" fontId="1" fillId="7" borderId="10" xfId="0" applyFont="1" applyFill="1" applyBorder="1"/>
    <xf numFmtId="0" fontId="14" fillId="0" borderId="0" xfId="0" applyFont="1"/>
    <xf numFmtId="0" fontId="3" fillId="0" borderId="0" xfId="0" applyFont="1"/>
    <xf numFmtId="0" fontId="11" fillId="0" borderId="4" xfId="0" applyFont="1" applyBorder="1"/>
    <xf numFmtId="0" fontId="11" fillId="0" borderId="3" xfId="0" applyFont="1" applyBorder="1"/>
    <xf numFmtId="0" fontId="11" fillId="0" borderId="6" xfId="0" applyFont="1" applyBorder="1"/>
    <xf numFmtId="0" fontId="11" fillId="0" borderId="4"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2" fillId="3" borderId="4" xfId="0" applyFont="1" applyFill="1" applyBorder="1"/>
    <xf numFmtId="0" fontId="2" fillId="3" borderId="3" xfId="0" applyFont="1" applyFill="1" applyBorder="1"/>
    <xf numFmtId="0" fontId="2" fillId="3" borderId="6" xfId="0" applyFont="1" applyFill="1" applyBorder="1"/>
    <xf numFmtId="0" fontId="2" fillId="3" borderId="11" xfId="0" applyFont="1" applyFill="1" applyBorder="1"/>
    <xf numFmtId="0" fontId="2" fillId="3" borderId="28" xfId="0" applyFont="1" applyFill="1" applyBorder="1"/>
    <xf numFmtId="0" fontId="2" fillId="3" borderId="19" xfId="0" applyFont="1" applyFill="1" applyBorder="1"/>
    <xf numFmtId="0" fontId="0" fillId="0" borderId="31" xfId="0" applyBorder="1"/>
    <xf numFmtId="0" fontId="0" fillId="0" borderId="0" xfId="0"/>
    <xf numFmtId="0" fontId="0" fillId="0" borderId="3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A6333-6A95-4A54-8E50-C4D15F2D889D}">
  <sheetPr>
    <pageSetUpPr fitToPage="1"/>
  </sheetPr>
  <dimension ref="A1:E73"/>
  <sheetViews>
    <sheetView tabSelected="1" workbookViewId="0">
      <selection activeCell="E14" sqref="E14"/>
    </sheetView>
  </sheetViews>
  <sheetFormatPr defaultRowHeight="14.4" x14ac:dyDescent="0.3"/>
  <cols>
    <col min="1" max="1" width="5.21875" customWidth="1"/>
    <col min="2" max="2" width="29.44140625" customWidth="1"/>
    <col min="3" max="3" width="11.88671875" customWidth="1"/>
    <col min="4" max="4" width="14.33203125" customWidth="1"/>
    <col min="5" max="5" width="81.44140625" customWidth="1"/>
  </cols>
  <sheetData>
    <row r="1" spans="1:5" ht="16.2" thickBot="1" x14ac:dyDescent="0.35">
      <c r="B1" s="80" t="s">
        <v>53</v>
      </c>
      <c r="C1" s="81"/>
      <c r="D1" s="81"/>
      <c r="E1" s="82"/>
    </row>
    <row r="2" spans="1:5" ht="123" customHeight="1" thickBot="1" x14ac:dyDescent="0.35">
      <c r="B2" s="83" t="s">
        <v>95</v>
      </c>
      <c r="C2" s="84"/>
      <c r="D2" s="84"/>
      <c r="E2" s="85"/>
    </row>
    <row r="3" spans="1:5" ht="160.80000000000001" customHeight="1" thickBot="1" x14ac:dyDescent="0.35">
      <c r="B3" s="83" t="s">
        <v>96</v>
      </c>
      <c r="C3" s="84"/>
      <c r="D3" s="84"/>
      <c r="E3" s="85"/>
    </row>
    <row r="4" spans="1:5" ht="29.4" thickBot="1" x14ac:dyDescent="0.35">
      <c r="A4" s="50"/>
      <c r="B4" s="60"/>
      <c r="C4" s="22" t="s">
        <v>41</v>
      </c>
      <c r="D4" s="23" t="s">
        <v>52</v>
      </c>
      <c r="E4" s="24" t="s">
        <v>73</v>
      </c>
    </row>
    <row r="5" spans="1:5" ht="15" thickBot="1" x14ac:dyDescent="0.35">
      <c r="A5" s="59"/>
      <c r="B5" s="60"/>
      <c r="C5" s="1" t="s">
        <v>42</v>
      </c>
      <c r="D5" s="2" t="s">
        <v>72</v>
      </c>
      <c r="E5" s="25"/>
    </row>
    <row r="6" spans="1:5" x14ac:dyDescent="0.3">
      <c r="A6" s="38"/>
      <c r="B6" s="51" t="s">
        <v>0</v>
      </c>
      <c r="C6" s="37"/>
      <c r="D6" s="26"/>
      <c r="E6" s="30"/>
    </row>
    <row r="7" spans="1:5" x14ac:dyDescent="0.3">
      <c r="A7" s="61">
        <v>1</v>
      </c>
      <c r="B7" s="52" t="s">
        <v>1</v>
      </c>
      <c r="C7" s="34">
        <v>26071.1</v>
      </c>
      <c r="D7" s="29">
        <v>29131</v>
      </c>
      <c r="E7" s="31" t="s">
        <v>78</v>
      </c>
    </row>
    <row r="8" spans="1:5" x14ac:dyDescent="0.3">
      <c r="A8" s="62">
        <v>2</v>
      </c>
      <c r="B8" s="52" t="s">
        <v>71</v>
      </c>
      <c r="C8" s="35">
        <v>35000</v>
      </c>
      <c r="D8" s="27">
        <v>36400</v>
      </c>
      <c r="E8" s="31" t="s">
        <v>79</v>
      </c>
    </row>
    <row r="9" spans="1:5" x14ac:dyDescent="0.3">
      <c r="A9" s="62">
        <v>3</v>
      </c>
      <c r="B9" s="53" t="s">
        <v>2</v>
      </c>
      <c r="C9" s="35"/>
      <c r="D9" s="27"/>
      <c r="E9" s="31" t="s">
        <v>63</v>
      </c>
    </row>
    <row r="10" spans="1:5" x14ac:dyDescent="0.3">
      <c r="A10" s="62">
        <v>4</v>
      </c>
      <c r="B10" s="53" t="s">
        <v>3</v>
      </c>
      <c r="C10" s="35"/>
      <c r="D10" s="27"/>
      <c r="E10" s="31" t="s">
        <v>64</v>
      </c>
    </row>
    <row r="11" spans="1:5" x14ac:dyDescent="0.3">
      <c r="A11" s="62">
        <v>5</v>
      </c>
      <c r="B11" s="54" t="s">
        <v>74</v>
      </c>
      <c r="C11" s="34">
        <f>SUM(C7:C10)</f>
        <v>61071.1</v>
      </c>
      <c r="D11" s="27">
        <f>SUM(D7:D10)</f>
        <v>65531</v>
      </c>
      <c r="E11" s="31"/>
    </row>
    <row r="12" spans="1:5" x14ac:dyDescent="0.3">
      <c r="A12" s="62"/>
      <c r="B12" s="52"/>
      <c r="C12" s="35"/>
      <c r="D12" s="27"/>
      <c r="E12" s="31"/>
    </row>
    <row r="13" spans="1:5" x14ac:dyDescent="0.3">
      <c r="A13" s="62"/>
      <c r="B13" s="55" t="s">
        <v>4</v>
      </c>
      <c r="C13" s="35"/>
      <c r="D13" s="27"/>
      <c r="E13" s="31"/>
    </row>
    <row r="14" spans="1:5" x14ac:dyDescent="0.3">
      <c r="A14" s="62">
        <v>6</v>
      </c>
      <c r="B14" s="53" t="s">
        <v>54</v>
      </c>
      <c r="C14" s="35">
        <v>1000</v>
      </c>
      <c r="D14" s="28">
        <v>2000</v>
      </c>
      <c r="E14" s="31" t="s">
        <v>109</v>
      </c>
    </row>
    <row r="15" spans="1:5" x14ac:dyDescent="0.3">
      <c r="A15" s="62">
        <v>7</v>
      </c>
      <c r="B15" s="53" t="s">
        <v>5</v>
      </c>
      <c r="C15" s="35">
        <v>430</v>
      </c>
      <c r="D15" s="28">
        <v>1100</v>
      </c>
      <c r="E15" s="33" t="s">
        <v>80</v>
      </c>
    </row>
    <row r="16" spans="1:5" x14ac:dyDescent="0.3">
      <c r="A16" s="62">
        <v>8</v>
      </c>
      <c r="B16" s="53" t="s">
        <v>55</v>
      </c>
      <c r="C16" s="35">
        <v>819</v>
      </c>
      <c r="D16" s="28">
        <v>300</v>
      </c>
      <c r="E16" s="31" t="s">
        <v>81</v>
      </c>
    </row>
    <row r="17" spans="1:5" x14ac:dyDescent="0.3">
      <c r="A17" s="62">
        <v>9</v>
      </c>
      <c r="B17" s="53" t="s">
        <v>6</v>
      </c>
      <c r="C17" s="35">
        <v>3000</v>
      </c>
      <c r="D17" s="28">
        <v>3000</v>
      </c>
      <c r="E17" s="39" t="s">
        <v>82</v>
      </c>
    </row>
    <row r="18" spans="1:5" x14ac:dyDescent="0.3">
      <c r="A18" s="62">
        <v>10</v>
      </c>
      <c r="B18" s="53" t="s">
        <v>7</v>
      </c>
      <c r="C18" s="35">
        <v>190</v>
      </c>
      <c r="D18" s="28">
        <v>190</v>
      </c>
      <c r="E18" s="31" t="s">
        <v>56</v>
      </c>
    </row>
    <row r="19" spans="1:5" x14ac:dyDescent="0.3">
      <c r="A19" s="62">
        <v>11</v>
      </c>
      <c r="B19" s="53" t="s">
        <v>8</v>
      </c>
      <c r="C19" s="35">
        <v>500</v>
      </c>
      <c r="D19" s="28">
        <v>500</v>
      </c>
      <c r="E19" s="31" t="s">
        <v>57</v>
      </c>
    </row>
    <row r="20" spans="1:5" x14ac:dyDescent="0.3">
      <c r="A20" s="62">
        <v>12</v>
      </c>
      <c r="B20" s="53" t="s">
        <v>9</v>
      </c>
      <c r="C20" s="35">
        <v>6000</v>
      </c>
      <c r="D20" s="28">
        <v>5500</v>
      </c>
      <c r="E20" s="31" t="s">
        <v>108</v>
      </c>
    </row>
    <row r="21" spans="1:5" x14ac:dyDescent="0.3">
      <c r="A21" s="62">
        <v>13</v>
      </c>
      <c r="B21" s="53" t="s">
        <v>10</v>
      </c>
      <c r="C21" s="35">
        <v>1300</v>
      </c>
      <c r="D21" s="28">
        <v>1117</v>
      </c>
      <c r="E21" s="31" t="s">
        <v>83</v>
      </c>
    </row>
    <row r="22" spans="1:5" x14ac:dyDescent="0.3">
      <c r="A22" s="62">
        <v>14</v>
      </c>
      <c r="B22" s="56" t="s">
        <v>11</v>
      </c>
      <c r="C22" s="35">
        <v>190</v>
      </c>
      <c r="D22" s="28">
        <v>190</v>
      </c>
      <c r="E22" s="31"/>
    </row>
    <row r="23" spans="1:5" x14ac:dyDescent="0.3">
      <c r="A23" s="62">
        <v>15</v>
      </c>
      <c r="B23" s="53" t="s">
        <v>12</v>
      </c>
      <c r="C23" s="35">
        <v>9625</v>
      </c>
      <c r="D23" s="28">
        <v>10500</v>
      </c>
      <c r="E23" s="31" t="s">
        <v>84</v>
      </c>
    </row>
    <row r="24" spans="1:5" x14ac:dyDescent="0.3">
      <c r="A24" s="62">
        <v>16</v>
      </c>
      <c r="B24" s="53" t="s">
        <v>13</v>
      </c>
      <c r="C24" s="35">
        <v>200</v>
      </c>
      <c r="D24" s="28">
        <v>100</v>
      </c>
      <c r="E24" s="31"/>
    </row>
    <row r="25" spans="1:5" x14ac:dyDescent="0.3">
      <c r="A25" s="62">
        <v>17</v>
      </c>
      <c r="B25" s="53" t="s">
        <v>14</v>
      </c>
      <c r="C25" s="35">
        <v>680</v>
      </c>
      <c r="D25" s="28">
        <v>260</v>
      </c>
      <c r="E25" s="31" t="s">
        <v>85</v>
      </c>
    </row>
    <row r="26" spans="1:5" x14ac:dyDescent="0.3">
      <c r="A26" s="62">
        <v>18</v>
      </c>
      <c r="B26" s="53" t="s">
        <v>15</v>
      </c>
      <c r="C26" s="35">
        <v>600</v>
      </c>
      <c r="D26" s="28">
        <v>630</v>
      </c>
      <c r="E26" s="31" t="s">
        <v>58</v>
      </c>
    </row>
    <row r="27" spans="1:5" x14ac:dyDescent="0.3">
      <c r="A27" s="62">
        <v>19</v>
      </c>
      <c r="B27" s="53" t="s">
        <v>16</v>
      </c>
      <c r="C27" s="35">
        <v>750</v>
      </c>
      <c r="D27" s="28">
        <v>750</v>
      </c>
      <c r="E27" s="31" t="s">
        <v>97</v>
      </c>
    </row>
    <row r="28" spans="1:5" x14ac:dyDescent="0.3">
      <c r="A28" s="62">
        <v>20</v>
      </c>
      <c r="B28" s="57" t="s">
        <v>17</v>
      </c>
      <c r="C28" s="35">
        <v>250</v>
      </c>
      <c r="D28" s="28">
        <v>260</v>
      </c>
      <c r="E28" s="31" t="s">
        <v>86</v>
      </c>
    </row>
    <row r="29" spans="1:5" x14ac:dyDescent="0.3">
      <c r="A29" s="62">
        <v>21</v>
      </c>
      <c r="B29" s="53" t="s">
        <v>18</v>
      </c>
      <c r="C29" s="35">
        <v>250</v>
      </c>
      <c r="D29" s="28">
        <v>180</v>
      </c>
      <c r="E29" s="31"/>
    </row>
    <row r="30" spans="1:5" x14ac:dyDescent="0.3">
      <c r="A30" s="62">
        <v>22</v>
      </c>
      <c r="B30" s="53" t="s">
        <v>19</v>
      </c>
      <c r="C30" s="35">
        <v>320</v>
      </c>
      <c r="D30" s="28">
        <v>450</v>
      </c>
      <c r="E30" s="31" t="s">
        <v>87</v>
      </c>
    </row>
    <row r="31" spans="1:5" x14ac:dyDescent="0.3">
      <c r="A31" s="62">
        <v>23</v>
      </c>
      <c r="B31" s="53" t="s">
        <v>35</v>
      </c>
      <c r="C31" s="35"/>
      <c r="D31" s="28">
        <v>150</v>
      </c>
      <c r="E31" s="31"/>
    </row>
    <row r="32" spans="1:5" x14ac:dyDescent="0.3">
      <c r="A32" s="62">
        <v>24</v>
      </c>
      <c r="B32" s="53" t="s">
        <v>20</v>
      </c>
      <c r="C32" s="35">
        <v>260</v>
      </c>
      <c r="D32" s="28">
        <v>100</v>
      </c>
      <c r="E32" s="31" t="s">
        <v>88</v>
      </c>
    </row>
    <row r="33" spans="1:5" x14ac:dyDescent="0.3">
      <c r="A33" s="62">
        <v>25</v>
      </c>
      <c r="B33" s="53" t="s">
        <v>21</v>
      </c>
      <c r="C33" s="35">
        <v>2800</v>
      </c>
      <c r="D33" s="28">
        <v>3700</v>
      </c>
      <c r="E33" s="33" t="s">
        <v>89</v>
      </c>
    </row>
    <row r="34" spans="1:5" x14ac:dyDescent="0.3">
      <c r="A34" s="62">
        <v>26</v>
      </c>
      <c r="B34" s="53" t="s">
        <v>22</v>
      </c>
      <c r="C34" s="35">
        <v>100</v>
      </c>
      <c r="D34" s="28">
        <v>97</v>
      </c>
      <c r="E34" s="31" t="s">
        <v>59</v>
      </c>
    </row>
    <row r="35" spans="1:5" x14ac:dyDescent="0.3">
      <c r="A35" s="62">
        <v>27</v>
      </c>
      <c r="B35" s="57" t="s">
        <v>23</v>
      </c>
      <c r="C35" s="35">
        <v>1000</v>
      </c>
      <c r="D35" s="28">
        <v>1050</v>
      </c>
      <c r="E35" s="31" t="s">
        <v>60</v>
      </c>
    </row>
    <row r="36" spans="1:5" x14ac:dyDescent="0.3">
      <c r="A36" s="62">
        <v>28</v>
      </c>
      <c r="B36" s="53" t="s">
        <v>24</v>
      </c>
      <c r="C36" s="35">
        <v>400</v>
      </c>
      <c r="D36" s="28">
        <v>360</v>
      </c>
      <c r="E36" s="31" t="s">
        <v>61</v>
      </c>
    </row>
    <row r="37" spans="1:5" x14ac:dyDescent="0.3">
      <c r="A37" s="62">
        <v>29</v>
      </c>
      <c r="B37" s="53" t="s">
        <v>25</v>
      </c>
      <c r="C37" s="35">
        <v>1000</v>
      </c>
      <c r="D37" s="28">
        <v>0</v>
      </c>
      <c r="E37" s="31"/>
    </row>
    <row r="38" spans="1:5" x14ac:dyDescent="0.3">
      <c r="A38" s="62">
        <v>30</v>
      </c>
      <c r="B38" s="53" t="s">
        <v>26</v>
      </c>
      <c r="C38" s="35">
        <v>72</v>
      </c>
      <c r="D38" s="28">
        <v>72</v>
      </c>
      <c r="E38" s="31"/>
    </row>
    <row r="39" spans="1:5" x14ac:dyDescent="0.3">
      <c r="A39" s="62">
        <v>31</v>
      </c>
      <c r="B39" s="53" t="s">
        <v>27</v>
      </c>
      <c r="C39" s="35"/>
      <c r="D39" s="28"/>
      <c r="E39" s="31"/>
    </row>
    <row r="40" spans="1:5" x14ac:dyDescent="0.3">
      <c r="A40" s="62">
        <v>32</v>
      </c>
      <c r="B40" s="53" t="s">
        <v>28</v>
      </c>
      <c r="C40" s="35">
        <v>3307</v>
      </c>
      <c r="D40" s="28">
        <v>1653</v>
      </c>
      <c r="E40" s="31" t="s">
        <v>90</v>
      </c>
    </row>
    <row r="41" spans="1:5" ht="15.6" customHeight="1" x14ac:dyDescent="0.3">
      <c r="A41" s="62">
        <v>33</v>
      </c>
      <c r="B41" s="53" t="s">
        <v>29</v>
      </c>
      <c r="C41" s="35">
        <v>600</v>
      </c>
      <c r="D41" s="28">
        <v>1500</v>
      </c>
      <c r="E41" s="40"/>
    </row>
    <row r="42" spans="1:5" ht="15.6" customHeight="1" x14ac:dyDescent="0.3">
      <c r="A42" s="62">
        <v>34</v>
      </c>
      <c r="B42" s="53" t="s">
        <v>75</v>
      </c>
      <c r="C42" s="35">
        <v>970</v>
      </c>
      <c r="D42" s="28">
        <v>900</v>
      </c>
      <c r="E42" s="40" t="s">
        <v>91</v>
      </c>
    </row>
    <row r="43" spans="1:5" x14ac:dyDescent="0.3">
      <c r="A43" s="62">
        <v>35</v>
      </c>
      <c r="B43" s="53" t="s">
        <v>30</v>
      </c>
      <c r="C43" s="35">
        <v>500</v>
      </c>
      <c r="D43" s="28">
        <v>600</v>
      </c>
      <c r="E43" s="31" t="s">
        <v>62</v>
      </c>
    </row>
    <row r="44" spans="1:5" x14ac:dyDescent="0.3">
      <c r="A44" s="62">
        <v>36</v>
      </c>
      <c r="B44" s="53" t="s">
        <v>76</v>
      </c>
      <c r="C44" s="35">
        <v>190</v>
      </c>
      <c r="D44" s="28">
        <v>0</v>
      </c>
      <c r="E44" s="31"/>
    </row>
    <row r="45" spans="1:5" x14ac:dyDescent="0.3">
      <c r="A45" s="62">
        <v>37</v>
      </c>
      <c r="B45" s="53" t="s">
        <v>77</v>
      </c>
      <c r="C45" s="35">
        <v>410</v>
      </c>
      <c r="D45" s="28">
        <v>410</v>
      </c>
      <c r="E45" s="31"/>
    </row>
    <row r="46" spans="1:5" x14ac:dyDescent="0.3">
      <c r="A46" s="62">
        <v>38</v>
      </c>
      <c r="B46" s="53" t="s">
        <v>31</v>
      </c>
      <c r="C46" s="35">
        <v>1000</v>
      </c>
      <c r="D46" s="28">
        <v>0</v>
      </c>
      <c r="E46" s="31"/>
    </row>
    <row r="47" spans="1:5" x14ac:dyDescent="0.3">
      <c r="A47" s="62">
        <v>39</v>
      </c>
      <c r="B47" s="53" t="s">
        <v>32</v>
      </c>
      <c r="C47" s="34">
        <f>SUM(C14:C46)</f>
        <v>38713</v>
      </c>
      <c r="D47" s="28">
        <f>SUM(D14:D46)</f>
        <v>37619</v>
      </c>
      <c r="E47" s="31"/>
    </row>
    <row r="48" spans="1:5" x14ac:dyDescent="0.3">
      <c r="A48" s="62"/>
      <c r="B48" s="52"/>
      <c r="C48" s="35"/>
      <c r="D48" s="29"/>
      <c r="E48" s="31"/>
    </row>
    <row r="49" spans="1:5" x14ac:dyDescent="0.3">
      <c r="A49" s="62"/>
      <c r="B49" s="53" t="s">
        <v>33</v>
      </c>
      <c r="C49" s="35">
        <f>C11-C47</f>
        <v>22358.1</v>
      </c>
      <c r="D49" s="29">
        <f>D11-D47</f>
        <v>27912</v>
      </c>
      <c r="E49" s="31"/>
    </row>
    <row r="50" spans="1:5" ht="15" thickBot="1" x14ac:dyDescent="0.35">
      <c r="A50" s="63"/>
      <c r="B50" s="58"/>
      <c r="C50" s="36"/>
      <c r="D50" s="27"/>
      <c r="E50" s="32"/>
    </row>
    <row r="51" spans="1:5" x14ac:dyDescent="0.3">
      <c r="A51" s="64"/>
      <c r="B51" s="3"/>
      <c r="C51" s="4"/>
    </row>
    <row r="52" spans="1:5" x14ac:dyDescent="0.3">
      <c r="A52" s="64"/>
      <c r="B52" s="3"/>
      <c r="D52" s="4"/>
    </row>
    <row r="53" spans="1:5" x14ac:dyDescent="0.3">
      <c r="A53" s="64"/>
      <c r="B53" s="71" t="s">
        <v>92</v>
      </c>
      <c r="C53" s="72" t="s">
        <v>93</v>
      </c>
      <c r="D53" s="72" t="s">
        <v>72</v>
      </c>
      <c r="E53" s="68" t="s">
        <v>28</v>
      </c>
    </row>
    <row r="54" spans="1:5" x14ac:dyDescent="0.3">
      <c r="A54" s="64"/>
      <c r="B54" s="71"/>
      <c r="C54" s="73" t="s">
        <v>106</v>
      </c>
      <c r="D54" s="73" t="s">
        <v>105</v>
      </c>
      <c r="E54" s="69"/>
    </row>
    <row r="55" spans="1:5" x14ac:dyDescent="0.3">
      <c r="A55" s="64">
        <v>36</v>
      </c>
      <c r="B55" s="75" t="s">
        <v>34</v>
      </c>
      <c r="C55" s="76">
        <v>1500</v>
      </c>
      <c r="D55" s="74">
        <v>500</v>
      </c>
      <c r="E55" s="69" t="s">
        <v>94</v>
      </c>
    </row>
    <row r="56" spans="1:5" x14ac:dyDescent="0.3">
      <c r="A56" s="64">
        <v>37</v>
      </c>
      <c r="B56" s="75" t="s">
        <v>35</v>
      </c>
      <c r="C56" s="76">
        <v>0</v>
      </c>
      <c r="D56" s="74">
        <v>150</v>
      </c>
      <c r="E56" s="70"/>
    </row>
    <row r="57" spans="1:5" x14ac:dyDescent="0.3">
      <c r="A57" s="64">
        <v>38</v>
      </c>
      <c r="B57" s="75" t="s">
        <v>36</v>
      </c>
      <c r="C57" s="76">
        <v>3007</v>
      </c>
      <c r="D57" s="74">
        <v>2000</v>
      </c>
    </row>
    <row r="58" spans="1:5" x14ac:dyDescent="0.3">
      <c r="A58" s="64">
        <v>39</v>
      </c>
      <c r="B58" s="75" t="s">
        <v>37</v>
      </c>
      <c r="C58" s="76">
        <v>1000</v>
      </c>
      <c r="D58" s="74">
        <v>250</v>
      </c>
    </row>
    <row r="59" spans="1:5" x14ac:dyDescent="0.3">
      <c r="A59" s="64">
        <v>40</v>
      </c>
      <c r="B59" s="75" t="s">
        <v>38</v>
      </c>
      <c r="C59" s="76">
        <v>900</v>
      </c>
      <c r="D59" s="74">
        <v>0</v>
      </c>
    </row>
    <row r="60" spans="1:5" x14ac:dyDescent="0.3">
      <c r="A60" s="64">
        <v>41</v>
      </c>
      <c r="B60" s="75" t="s">
        <v>39</v>
      </c>
      <c r="C60" s="76">
        <v>450</v>
      </c>
      <c r="D60" s="74">
        <v>800</v>
      </c>
    </row>
    <row r="61" spans="1:5" x14ac:dyDescent="0.3">
      <c r="A61" s="64">
        <v>42</v>
      </c>
      <c r="B61" s="75" t="s">
        <v>43</v>
      </c>
      <c r="C61" s="76">
        <v>927</v>
      </c>
      <c r="D61" s="74">
        <v>400</v>
      </c>
    </row>
    <row r="62" spans="1:5" x14ac:dyDescent="0.3">
      <c r="A62" s="64">
        <v>43</v>
      </c>
      <c r="B62" s="75" t="s">
        <v>107</v>
      </c>
      <c r="C62" s="77"/>
      <c r="D62" s="74">
        <v>1500</v>
      </c>
    </row>
    <row r="63" spans="1:5" x14ac:dyDescent="0.3">
      <c r="A63" s="64">
        <v>44</v>
      </c>
      <c r="B63" s="75" t="s">
        <v>104</v>
      </c>
      <c r="C63" s="76">
        <v>410</v>
      </c>
      <c r="D63" s="74">
        <v>410</v>
      </c>
    </row>
    <row r="64" spans="1:5" x14ac:dyDescent="0.3">
      <c r="A64" s="64"/>
      <c r="B64" s="71" t="s">
        <v>40</v>
      </c>
      <c r="C64" s="73">
        <f>SUM(C55:C63)</f>
        <v>8194</v>
      </c>
      <c r="D64" s="73">
        <f>SUM(D55:D63)</f>
        <v>6010</v>
      </c>
    </row>
    <row r="66" spans="2:4" x14ac:dyDescent="0.3">
      <c r="B66" s="41" t="s">
        <v>70</v>
      </c>
      <c r="C66" s="79"/>
      <c r="D66" s="79"/>
    </row>
    <row r="67" spans="2:4" x14ac:dyDescent="0.3">
      <c r="B67" s="78"/>
      <c r="C67" s="79"/>
      <c r="D67" s="79"/>
    </row>
    <row r="68" spans="2:4" x14ac:dyDescent="0.3">
      <c r="B68" s="78"/>
      <c r="C68" s="79"/>
      <c r="D68" s="79"/>
    </row>
    <row r="69" spans="2:4" x14ac:dyDescent="0.3">
      <c r="B69" s="79"/>
      <c r="C69" s="79"/>
      <c r="D69" s="79"/>
    </row>
    <row r="70" spans="2:4" x14ac:dyDescent="0.3">
      <c r="B70" s="78"/>
      <c r="C70" s="79"/>
      <c r="D70" s="79"/>
    </row>
    <row r="71" spans="2:4" x14ac:dyDescent="0.3">
      <c r="B71" s="78"/>
      <c r="C71" s="79"/>
      <c r="D71" s="79"/>
    </row>
    <row r="72" spans="2:4" x14ac:dyDescent="0.3">
      <c r="B72" s="78"/>
      <c r="C72" s="79"/>
      <c r="D72" s="79"/>
    </row>
    <row r="73" spans="2:4" x14ac:dyDescent="0.3">
      <c r="B73" s="78"/>
    </row>
  </sheetData>
  <mergeCells count="3">
    <mergeCell ref="B1:E1"/>
    <mergeCell ref="B2:E2"/>
    <mergeCell ref="B3:E3"/>
  </mergeCells>
  <pageMargins left="0.7" right="0.7" top="0.75" bottom="0.75" header="0.3" footer="0.3"/>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84F2-6752-497F-B615-02BB6B378907}">
  <dimension ref="A1:F22"/>
  <sheetViews>
    <sheetView workbookViewId="0">
      <selection activeCell="F19" sqref="F19"/>
    </sheetView>
  </sheetViews>
  <sheetFormatPr defaultRowHeight="14.4" x14ac:dyDescent="0.3"/>
  <cols>
    <col min="1" max="1" width="18.44140625" customWidth="1"/>
    <col min="3" max="3" width="10.5546875" customWidth="1"/>
    <col min="4" max="4" width="41.5546875" customWidth="1"/>
    <col min="6" max="6" width="30.5546875" customWidth="1"/>
  </cols>
  <sheetData>
    <row r="1" spans="1:6" ht="15" thickBot="1" x14ac:dyDescent="0.35">
      <c r="A1" s="86" t="s">
        <v>44</v>
      </c>
      <c r="B1" s="87"/>
      <c r="C1" s="87"/>
      <c r="D1" s="87"/>
      <c r="E1" s="87"/>
      <c r="F1" s="88"/>
    </row>
    <row r="2" spans="1:6" ht="29.4" thickBot="1" x14ac:dyDescent="0.35">
      <c r="A2" s="5"/>
      <c r="B2" s="44" t="s">
        <v>66</v>
      </c>
      <c r="C2" s="8" t="s">
        <v>51</v>
      </c>
      <c r="D2" s="44" t="s">
        <v>65</v>
      </c>
      <c r="E2" s="44" t="s">
        <v>52</v>
      </c>
      <c r="F2" s="9" t="s">
        <v>65</v>
      </c>
    </row>
    <row r="3" spans="1:6" ht="15" thickBot="1" x14ac:dyDescent="0.35">
      <c r="A3" s="6"/>
      <c r="B3" s="9" t="s">
        <v>42</v>
      </c>
      <c r="C3" s="7" t="s">
        <v>42</v>
      </c>
      <c r="D3" s="9"/>
      <c r="E3" s="9" t="s">
        <v>72</v>
      </c>
      <c r="F3" s="10"/>
    </row>
    <row r="4" spans="1:6" x14ac:dyDescent="0.3">
      <c r="A4" s="6" t="s">
        <v>45</v>
      </c>
      <c r="B4" s="11"/>
      <c r="C4" s="17"/>
      <c r="D4" s="17"/>
      <c r="E4" s="17"/>
      <c r="F4" s="11"/>
    </row>
    <row r="5" spans="1:6" x14ac:dyDescent="0.3">
      <c r="A5" s="6" t="s">
        <v>46</v>
      </c>
      <c r="B5" s="45">
        <v>5307.29</v>
      </c>
      <c r="C5" s="18">
        <v>5307.29</v>
      </c>
      <c r="D5" s="19"/>
      <c r="E5" s="46">
        <v>9270.85</v>
      </c>
      <c r="F5" s="13" t="s">
        <v>67</v>
      </c>
    </row>
    <row r="6" spans="1:6" x14ac:dyDescent="0.3">
      <c r="A6" s="6"/>
      <c r="B6" s="13"/>
      <c r="C6" s="19"/>
      <c r="D6" s="19"/>
      <c r="E6" s="19"/>
      <c r="F6" s="13"/>
    </row>
    <row r="7" spans="1:6" x14ac:dyDescent="0.3">
      <c r="A7" s="6" t="s">
        <v>47</v>
      </c>
      <c r="B7" s="21">
        <v>22680</v>
      </c>
      <c r="C7" s="19">
        <v>22680</v>
      </c>
      <c r="D7" s="16"/>
      <c r="E7" s="19">
        <v>22680</v>
      </c>
      <c r="F7" s="13"/>
    </row>
    <row r="8" spans="1:6" x14ac:dyDescent="0.3">
      <c r="A8" s="6"/>
      <c r="B8" s="12"/>
      <c r="C8" s="19"/>
      <c r="D8" s="16"/>
      <c r="E8" s="19"/>
      <c r="F8" s="13"/>
    </row>
    <row r="9" spans="1:6" x14ac:dyDescent="0.3">
      <c r="A9" s="6" t="s">
        <v>48</v>
      </c>
      <c r="B9" s="12">
        <f>SUM(B5:B8)</f>
        <v>27987.29</v>
      </c>
      <c r="C9" s="19">
        <f>SUM(C5:C7)</f>
        <v>27987.29</v>
      </c>
      <c r="D9" s="16"/>
      <c r="E9" s="18">
        <f>SUM(E5:E7)</f>
        <v>31950.85</v>
      </c>
      <c r="F9" s="13"/>
    </row>
    <row r="10" spans="1:6" x14ac:dyDescent="0.3">
      <c r="A10" s="6"/>
      <c r="B10" s="12"/>
      <c r="C10" s="19"/>
      <c r="D10" s="19"/>
      <c r="E10" s="19"/>
      <c r="F10" s="13"/>
    </row>
    <row r="11" spans="1:6" x14ac:dyDescent="0.3">
      <c r="A11" s="6" t="s">
        <v>49</v>
      </c>
      <c r="B11" s="12"/>
      <c r="C11" s="19"/>
      <c r="D11" s="42"/>
      <c r="E11" s="47"/>
      <c r="F11" s="13"/>
    </row>
    <row r="12" spans="1:6" x14ac:dyDescent="0.3">
      <c r="A12" s="6" t="s">
        <v>50</v>
      </c>
      <c r="B12" s="12">
        <v>13800</v>
      </c>
      <c r="C12" s="19">
        <v>14500</v>
      </c>
      <c r="D12" s="16" t="s">
        <v>100</v>
      </c>
      <c r="E12" s="19">
        <v>5000</v>
      </c>
      <c r="F12" s="13"/>
    </row>
    <row r="13" spans="1:6" x14ac:dyDescent="0.3">
      <c r="A13" s="6" t="s">
        <v>28</v>
      </c>
      <c r="B13" s="12">
        <v>4216.4399999999996</v>
      </c>
      <c r="C13" s="19">
        <v>4216.4399999999996</v>
      </c>
      <c r="D13" s="43"/>
      <c r="E13" s="48">
        <v>4216.4399999999996</v>
      </c>
      <c r="F13" s="13"/>
    </row>
    <row r="14" spans="1:6" x14ac:dyDescent="0.3">
      <c r="A14" s="6" t="s">
        <v>98</v>
      </c>
      <c r="B14" s="12">
        <v>9000</v>
      </c>
      <c r="C14" s="19"/>
      <c r="D14" s="16" t="s">
        <v>101</v>
      </c>
      <c r="E14" s="19">
        <v>5000</v>
      </c>
      <c r="F14" s="13" t="s">
        <v>102</v>
      </c>
    </row>
    <row r="15" spans="1:6" x14ac:dyDescent="0.3">
      <c r="A15" s="6" t="s">
        <v>99</v>
      </c>
      <c r="B15" s="12">
        <v>970.85</v>
      </c>
      <c r="C15" s="19">
        <v>9270.85</v>
      </c>
      <c r="D15" s="16"/>
      <c r="E15" s="19">
        <v>17734.41</v>
      </c>
      <c r="F15" s="13" t="s">
        <v>103</v>
      </c>
    </row>
    <row r="16" spans="1:6" x14ac:dyDescent="0.3">
      <c r="A16" s="6" t="s">
        <v>32</v>
      </c>
      <c r="B16" s="12">
        <f>SUM(B12:B15)</f>
        <v>27987.289999999997</v>
      </c>
      <c r="C16" s="19">
        <f>SUM(C12:C15)</f>
        <v>27987.29</v>
      </c>
      <c r="D16" s="16"/>
      <c r="E16" s="18">
        <f>SUM(E12:E15)</f>
        <v>31950.85</v>
      </c>
      <c r="F16" s="13"/>
    </row>
    <row r="17" spans="1:6" ht="15" thickBot="1" x14ac:dyDescent="0.35">
      <c r="A17" s="6"/>
      <c r="B17" s="14"/>
      <c r="C17" s="20"/>
      <c r="D17" s="20"/>
      <c r="E17" s="49"/>
      <c r="F17" s="15"/>
    </row>
    <row r="19" spans="1:6" x14ac:dyDescent="0.3">
      <c r="A19" s="89" t="s">
        <v>28</v>
      </c>
      <c r="B19" s="90"/>
      <c r="C19" s="90"/>
      <c r="D19" s="91"/>
    </row>
    <row r="20" spans="1:6" x14ac:dyDescent="0.3">
      <c r="A20" s="92" t="s">
        <v>68</v>
      </c>
      <c r="B20" s="93"/>
      <c r="C20" s="93"/>
      <c r="D20" s="94"/>
    </row>
    <row r="21" spans="1:6" x14ac:dyDescent="0.3">
      <c r="A21" s="92" t="s">
        <v>69</v>
      </c>
      <c r="B21" s="93"/>
      <c r="C21" s="93"/>
      <c r="D21" s="94"/>
    </row>
    <row r="22" spans="1:6" x14ac:dyDescent="0.3">
      <c r="A22" s="65"/>
      <c r="B22" s="66"/>
      <c r="C22" s="66"/>
      <c r="D22" s="67"/>
    </row>
  </sheetData>
  <mergeCells count="4">
    <mergeCell ref="A1:F1"/>
    <mergeCell ref="A19:D19"/>
    <mergeCell ref="A20:D20"/>
    <mergeCell ref="A21:D2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Draft Budget 2026-27</vt:lpstr>
      <vt:lpstr>Beauchamp Arms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Dymock Parish Clerk</dc:creator>
  <cp:lastModifiedBy>Dymock Parish Clerk</cp:lastModifiedBy>
  <cp:lastPrinted>2024-11-12T12:23:28Z</cp:lastPrinted>
  <dcterms:created xsi:type="dcterms:W3CDTF">2024-10-22T14:58:56Z</dcterms:created>
  <dcterms:modified xsi:type="dcterms:W3CDTF">2025-11-19T16:15:17Z</dcterms:modified>
</cp:coreProperties>
</file>