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ve\Documents\Dymock PC\Finance 2023-24\Budget\"/>
    </mc:Choice>
  </mc:AlternateContent>
  <xr:revisionPtr revIDLastSave="0" documentId="13_ncr:1_{FBFD406D-296D-4D48-B991-42D3B54085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3-24" sheetId="5" r:id="rId1"/>
    <sheet name="Income " sheetId="6" r:id="rId2"/>
    <sheet name="Beauchamp Arms 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5" l="1"/>
  <c r="J53" i="5"/>
  <c r="I53" i="5"/>
  <c r="I59" i="5" s="1"/>
  <c r="I13" i="5"/>
  <c r="H72" i="5"/>
  <c r="K72" i="5"/>
  <c r="K13" i="5"/>
  <c r="K59" i="5" s="1"/>
  <c r="K73" i="5" s="1"/>
  <c r="L13" i="5"/>
  <c r="L59" i="5" s="1"/>
  <c r="K53" i="5"/>
  <c r="H53" i="5"/>
  <c r="H13" i="5"/>
  <c r="H59" i="5" s="1"/>
  <c r="F13" i="5"/>
  <c r="F53" i="5"/>
  <c r="D53" i="5"/>
  <c r="F59" i="5" l="1"/>
  <c r="C12" i="7"/>
  <c r="A6" i="6" l="1"/>
</calcChain>
</file>

<file path=xl/sharedStrings.xml><?xml version="1.0" encoding="utf-8"?>
<sst xmlns="http://schemas.openxmlformats.org/spreadsheetml/2006/main" count="119" uniqueCount="106">
  <si>
    <t>Hall Hire</t>
  </si>
  <si>
    <t>Insurance</t>
  </si>
  <si>
    <t>Dymock PCC</t>
  </si>
  <si>
    <t>GAPTC</t>
  </si>
  <si>
    <t>Play Area Works</t>
  </si>
  <si>
    <t>Play Area Inspection</t>
  </si>
  <si>
    <t>Elections</t>
  </si>
  <si>
    <t>Grass Cutting</t>
  </si>
  <si>
    <t>Beauchamp Arms</t>
  </si>
  <si>
    <t>Training</t>
  </si>
  <si>
    <t>First Responders</t>
  </si>
  <si>
    <t>Staff Salaries</t>
  </si>
  <si>
    <t>Expenses</t>
  </si>
  <si>
    <t>Audit</t>
  </si>
  <si>
    <t>Tree Survey Work</t>
  </si>
  <si>
    <t>Data Protection</t>
  </si>
  <si>
    <t>Public Conveniences</t>
  </si>
  <si>
    <t xml:space="preserve">DYMOCK PARISH COUNCIL </t>
  </si>
  <si>
    <t xml:space="preserve">Neighbourhood Development Plan </t>
  </si>
  <si>
    <t xml:space="preserve">Dymock PC Income </t>
  </si>
  <si>
    <t xml:space="preserve">Precept </t>
  </si>
  <si>
    <t>2017/18</t>
  </si>
  <si>
    <t>Dymock PC Beauchamp Arms 2018/19</t>
  </si>
  <si>
    <t xml:space="preserve">Rental Income </t>
  </si>
  <si>
    <t xml:space="preserve">Income </t>
  </si>
  <si>
    <t>Expenditure</t>
  </si>
  <si>
    <t>PWLB</t>
  </si>
  <si>
    <t>PC Website</t>
  </si>
  <si>
    <t>2018/19</t>
  </si>
  <si>
    <t>Proposed Precept</t>
  </si>
  <si>
    <t>Grants</t>
  </si>
  <si>
    <t>Clock Service</t>
  </si>
  <si>
    <t>Bus Route</t>
  </si>
  <si>
    <t>RECEIPTS</t>
  </si>
  <si>
    <t>Total income 23/24</t>
  </si>
  <si>
    <t>Clock maintenance cost</t>
  </si>
  <si>
    <t>Agreed to spend</t>
  </si>
  <si>
    <t>NDP Grant</t>
  </si>
  <si>
    <t>IT licence and antiviral</t>
  </si>
  <si>
    <t>Postage and copying</t>
  </si>
  <si>
    <t>Speedwatch</t>
  </si>
  <si>
    <t>Grant</t>
  </si>
  <si>
    <t>LGA planning spent</t>
  </si>
  <si>
    <t>One off prof fee 23-24</t>
  </si>
  <si>
    <t xml:space="preserve">Bank charges </t>
  </si>
  <si>
    <t>Total Payments</t>
  </si>
  <si>
    <t>Earmarked reserves</t>
  </si>
  <si>
    <t xml:space="preserve">Beauchamp Deposit </t>
  </si>
  <si>
    <t xml:space="preserve">War Memorial </t>
  </si>
  <si>
    <t>Bal 31.03.23</t>
  </si>
  <si>
    <t>Beauchamp Arms cfwd</t>
  </si>
  <si>
    <t>Loans</t>
  </si>
  <si>
    <t>Elections Reserve</t>
  </si>
  <si>
    <t>IT reserve</t>
  </si>
  <si>
    <t>Maintenance Reserve Toilets</t>
  </si>
  <si>
    <t>23/24</t>
  </si>
  <si>
    <t>Defibrillator maintenance</t>
  </si>
  <si>
    <t>CFWD from 22/23</t>
  </si>
  <si>
    <t>Precept 23/24</t>
  </si>
  <si>
    <t>Income from Beauchamps NET</t>
  </si>
  <si>
    <t>PAYMENTS</t>
  </si>
  <si>
    <t>Receipt-Payment TOTAL</t>
  </si>
  <si>
    <t xml:space="preserve">NEED </t>
  </si>
  <si>
    <t>Original Budget</t>
  </si>
  <si>
    <t>Amended 07.09.23</t>
  </si>
  <si>
    <t>Appendix 5</t>
  </si>
  <si>
    <t>PAYE/pension</t>
  </si>
  <si>
    <t xml:space="preserve">NDP hall hire in NDP </t>
  </si>
  <si>
    <t>Beauchamp Arms Premises Licence</t>
  </si>
  <si>
    <t>Road Safety/Parking</t>
  </si>
  <si>
    <t>Bank Interest</t>
  </si>
  <si>
    <t>needs adding</t>
  </si>
  <si>
    <t>VAT refunds</t>
  </si>
  <si>
    <t>VAT payments</t>
  </si>
  <si>
    <t>A guess needs adding</t>
  </si>
  <si>
    <t>website on scribe</t>
  </si>
  <si>
    <t>2023-24</t>
  </si>
  <si>
    <t>need to add</t>
  </si>
  <si>
    <t>NDP</t>
  </si>
  <si>
    <t>on scribe cfwd</t>
  </si>
  <si>
    <t>Maintenance Play Area</t>
  </si>
  <si>
    <t>grants</t>
  </si>
  <si>
    <t>Actual 23.10.23</t>
  </si>
  <si>
    <t>Professional fees</t>
  </si>
  <si>
    <t>ico, PATA, Scribe, GAPTC</t>
  </si>
  <si>
    <t>professional fees on scribe</t>
  </si>
  <si>
    <t>glos pfa, wildlife trust</t>
  </si>
  <si>
    <t>donations</t>
  </si>
  <si>
    <t>Membership Fees/subscriptions</t>
  </si>
  <si>
    <t>donations war memorial</t>
  </si>
  <si>
    <t>24/25</t>
  </si>
  <si>
    <t>BUDGET</t>
  </si>
  <si>
    <t>less as no ionos</t>
  </si>
  <si>
    <t>wildlife trust and pfa</t>
  </si>
  <si>
    <t xml:space="preserve">gaptc 363, scribe 370, PATA 188, ico 35, </t>
  </si>
  <si>
    <t>includes £1600 consultant fee 24/25</t>
  </si>
  <si>
    <t>B/Arms</t>
  </si>
  <si>
    <t>BA potential bal end 31.03.25</t>
  </si>
  <si>
    <t>Trees</t>
  </si>
  <si>
    <t>General Reserves</t>
  </si>
  <si>
    <t>Anticipated end of year</t>
  </si>
  <si>
    <t>taken out</t>
  </si>
  <si>
    <t>total carry forward 30989.66</t>
  </si>
  <si>
    <t>?</t>
  </si>
  <si>
    <t>Total Earmarked</t>
  </si>
  <si>
    <t>£24258.66 and £6729.56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</si>
</sst>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3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43" fontId="0" fillId="0" borderId="1" xfId="0" applyNumberFormat="1" applyBorder="1"/>
    <xf numFmtId="43" fontId="0" fillId="0" borderId="0" xfId="0" applyNumberFormat="1" applyAlignment="1">
      <alignment horizontal="center"/>
    </xf>
    <xf numFmtId="0" fontId="2" fillId="0" borderId="0" xfId="0" applyFont="1"/>
    <xf numFmtId="43" fontId="2" fillId="0" borderId="0" xfId="0" applyNumberFormat="1" applyFont="1"/>
    <xf numFmtId="13" fontId="0" fillId="0" borderId="0" xfId="0" applyNumberFormat="1"/>
    <xf numFmtId="43" fontId="1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topLeftCell="A24" zoomScaleNormal="100" workbookViewId="0">
      <selection activeCell="I47" sqref="I47"/>
    </sheetView>
  </sheetViews>
  <sheetFormatPr defaultRowHeight="13.2" x14ac:dyDescent="0.25"/>
  <cols>
    <col min="1" max="1" width="32" customWidth="1"/>
    <col min="2" max="2" width="10.33203125" customWidth="1"/>
    <col min="4" max="4" width="10.33203125" style="1" bestFit="1" customWidth="1"/>
    <col min="9" max="9" width="10" customWidth="1"/>
  </cols>
  <sheetData>
    <row r="1" spans="1:13" x14ac:dyDescent="0.25">
      <c r="A1" s="2" t="s">
        <v>17</v>
      </c>
      <c r="B1" s="2" t="s">
        <v>65</v>
      </c>
      <c r="D1" s="10">
        <v>0.95833333333333337</v>
      </c>
      <c r="F1" s="2" t="s">
        <v>55</v>
      </c>
      <c r="K1" s="17" t="s">
        <v>90</v>
      </c>
      <c r="L1" s="14" t="s">
        <v>90</v>
      </c>
    </row>
    <row r="2" spans="1:13" ht="39.6" x14ac:dyDescent="0.25">
      <c r="D2" s="11" t="s">
        <v>63</v>
      </c>
      <c r="F2" s="12" t="s">
        <v>64</v>
      </c>
      <c r="H2" s="20" t="s">
        <v>82</v>
      </c>
      <c r="I2" s="21" t="s">
        <v>100</v>
      </c>
      <c r="J2" s="2" t="s">
        <v>96</v>
      </c>
      <c r="K2" s="17" t="s">
        <v>91</v>
      </c>
      <c r="L2" s="14" t="s">
        <v>96</v>
      </c>
    </row>
    <row r="3" spans="1:13" x14ac:dyDescent="0.25">
      <c r="A3" t="s">
        <v>33</v>
      </c>
      <c r="K3" s="18"/>
      <c r="L3" s="15"/>
    </row>
    <row r="4" spans="1:13" x14ac:dyDescent="0.25">
      <c r="A4" t="s">
        <v>57</v>
      </c>
      <c r="F4">
        <v>40811.360000000001</v>
      </c>
      <c r="H4">
        <v>40811.360000000001</v>
      </c>
      <c r="I4">
        <v>40811.360000000001</v>
      </c>
      <c r="K4" s="18">
        <v>13822</v>
      </c>
      <c r="L4" s="15">
        <v>17166</v>
      </c>
      <c r="M4" s="2" t="s">
        <v>102</v>
      </c>
    </row>
    <row r="5" spans="1:13" x14ac:dyDescent="0.25">
      <c r="A5" t="s">
        <v>58</v>
      </c>
      <c r="F5">
        <v>27000</v>
      </c>
      <c r="H5">
        <v>27000</v>
      </c>
      <c r="I5">
        <v>27000</v>
      </c>
      <c r="K5" s="18">
        <v>30000</v>
      </c>
      <c r="L5" s="15"/>
      <c r="M5" t="s">
        <v>105</v>
      </c>
    </row>
    <row r="6" spans="1:13" x14ac:dyDescent="0.25">
      <c r="A6" s="2" t="s">
        <v>59</v>
      </c>
      <c r="F6">
        <v>20000</v>
      </c>
      <c r="H6">
        <v>11666.69</v>
      </c>
      <c r="J6">
        <v>20000</v>
      </c>
      <c r="K6" s="18"/>
      <c r="L6" s="15">
        <v>20000</v>
      </c>
    </row>
    <row r="7" spans="1:13" x14ac:dyDescent="0.25">
      <c r="A7" s="2" t="s">
        <v>87</v>
      </c>
      <c r="F7">
        <v>2800</v>
      </c>
      <c r="G7" s="2"/>
      <c r="H7">
        <v>2800</v>
      </c>
      <c r="I7" s="2">
        <v>2800</v>
      </c>
      <c r="J7" s="2"/>
      <c r="K7" s="18"/>
      <c r="L7" s="14"/>
    </row>
    <row r="8" spans="1:13" x14ac:dyDescent="0.25">
      <c r="A8" s="2" t="s">
        <v>89</v>
      </c>
      <c r="G8" s="2"/>
      <c r="H8">
        <v>1428.57</v>
      </c>
      <c r="I8" s="2">
        <v>1428.57</v>
      </c>
      <c r="J8" s="2"/>
      <c r="K8" s="18"/>
      <c r="L8" s="14"/>
    </row>
    <row r="9" spans="1:13" x14ac:dyDescent="0.25">
      <c r="A9" s="2" t="s">
        <v>37</v>
      </c>
      <c r="F9">
        <v>5093</v>
      </c>
      <c r="G9" s="2"/>
      <c r="H9">
        <v>5093</v>
      </c>
      <c r="J9" s="2" t="s">
        <v>101</v>
      </c>
      <c r="K9" s="18"/>
      <c r="L9" s="15"/>
    </row>
    <row r="10" spans="1:13" ht="31.2" x14ac:dyDescent="0.25">
      <c r="A10" s="2" t="s">
        <v>70</v>
      </c>
      <c r="F10" s="8">
        <v>120</v>
      </c>
      <c r="G10" s="12" t="s">
        <v>74</v>
      </c>
      <c r="H10">
        <v>62</v>
      </c>
      <c r="I10">
        <v>120</v>
      </c>
      <c r="K10" s="18">
        <v>250</v>
      </c>
      <c r="L10" s="15"/>
    </row>
    <row r="11" spans="1:13" ht="31.2" x14ac:dyDescent="0.25">
      <c r="A11" s="2" t="s">
        <v>72</v>
      </c>
      <c r="F11" s="8">
        <v>2310</v>
      </c>
      <c r="G11" s="12" t="s">
        <v>74</v>
      </c>
      <c r="H11" s="2"/>
      <c r="I11">
        <v>2310</v>
      </c>
      <c r="K11" s="18">
        <v>1000</v>
      </c>
      <c r="L11" s="15"/>
    </row>
    <row r="12" spans="1:13" x14ac:dyDescent="0.25">
      <c r="A12" s="2"/>
      <c r="F12" s="8"/>
      <c r="G12" s="12"/>
      <c r="H12" s="2"/>
      <c r="K12" s="18"/>
      <c r="L12" s="15"/>
    </row>
    <row r="13" spans="1:13" x14ac:dyDescent="0.25">
      <c r="A13" s="8" t="s">
        <v>34</v>
      </c>
      <c r="B13" s="8"/>
      <c r="C13" s="8"/>
      <c r="D13" s="9"/>
      <c r="E13" s="8"/>
      <c r="F13" s="8">
        <f>SUM(F4:F11)</f>
        <v>98134.36</v>
      </c>
      <c r="H13" s="8">
        <f>SUM(H4:H12)</f>
        <v>88861.62000000001</v>
      </c>
      <c r="I13" s="8">
        <f>SUM(I4:I12)</f>
        <v>74469.930000000008</v>
      </c>
      <c r="J13" s="8">
        <v>20000</v>
      </c>
      <c r="K13" s="19">
        <f>SUM(K4:K12)</f>
        <v>45072</v>
      </c>
      <c r="L13" s="16">
        <f>SUM(L4:L12)</f>
        <v>37166</v>
      </c>
    </row>
    <row r="14" spans="1:13" x14ac:dyDescent="0.25">
      <c r="D14" s="7"/>
      <c r="K14" s="18"/>
      <c r="L14" s="15"/>
    </row>
    <row r="15" spans="1:13" x14ac:dyDescent="0.25">
      <c r="A15" t="s">
        <v>60</v>
      </c>
      <c r="D15" s="7"/>
      <c r="K15" s="18"/>
      <c r="L15" s="15"/>
    </row>
    <row r="16" spans="1:13" x14ac:dyDescent="0.25">
      <c r="K16" s="18"/>
      <c r="L16" s="15"/>
    </row>
    <row r="17" spans="1:14" x14ac:dyDescent="0.25">
      <c r="A17" s="2" t="s">
        <v>2</v>
      </c>
      <c r="B17" t="s">
        <v>30</v>
      </c>
      <c r="D17" s="1">
        <v>3000</v>
      </c>
      <c r="F17">
        <v>3000</v>
      </c>
      <c r="H17">
        <v>117</v>
      </c>
      <c r="I17">
        <v>3000</v>
      </c>
      <c r="K17" s="18">
        <v>3000</v>
      </c>
      <c r="L17" s="15"/>
    </row>
    <row r="18" spans="1:14" x14ac:dyDescent="0.25">
      <c r="A18" s="2" t="s">
        <v>56</v>
      </c>
      <c r="F18" s="2">
        <v>150</v>
      </c>
      <c r="G18" s="2"/>
      <c r="K18" s="18">
        <v>150</v>
      </c>
      <c r="L18" s="15"/>
    </row>
    <row r="19" spans="1:14" x14ac:dyDescent="0.25">
      <c r="A19" s="2" t="s">
        <v>10</v>
      </c>
      <c r="D19" s="1">
        <v>100</v>
      </c>
      <c r="F19" s="2"/>
      <c r="G19" s="2"/>
      <c r="K19" s="18"/>
      <c r="L19" s="15"/>
    </row>
    <row r="20" spans="1:14" x14ac:dyDescent="0.25">
      <c r="A20" s="2" t="s">
        <v>31</v>
      </c>
      <c r="D20" s="1">
        <v>500</v>
      </c>
      <c r="F20">
        <v>200</v>
      </c>
      <c r="K20" s="18">
        <v>500</v>
      </c>
      <c r="L20" s="15"/>
    </row>
    <row r="21" spans="1:14" x14ac:dyDescent="0.25">
      <c r="A21" s="2" t="s">
        <v>35</v>
      </c>
      <c r="F21">
        <v>2278</v>
      </c>
      <c r="G21" s="2"/>
      <c r="H21">
        <v>2279</v>
      </c>
      <c r="I21">
        <v>2279</v>
      </c>
      <c r="K21" s="18"/>
      <c r="L21" s="15"/>
    </row>
    <row r="22" spans="1:14" ht="31.2" x14ac:dyDescent="0.25">
      <c r="A22" s="2" t="s">
        <v>3</v>
      </c>
      <c r="D22" s="1">
        <v>500</v>
      </c>
      <c r="G22" s="12" t="s">
        <v>85</v>
      </c>
      <c r="H22">
        <v>346</v>
      </c>
      <c r="K22" s="18"/>
      <c r="L22" s="15"/>
    </row>
    <row r="23" spans="1:14" ht="21" x14ac:dyDescent="0.25">
      <c r="A23" s="2" t="s">
        <v>4</v>
      </c>
      <c r="D23" s="1">
        <v>600</v>
      </c>
      <c r="F23">
        <v>2000</v>
      </c>
      <c r="G23" s="12" t="s">
        <v>36</v>
      </c>
      <c r="I23">
        <v>1600</v>
      </c>
      <c r="K23" s="18">
        <v>2000</v>
      </c>
      <c r="L23" s="15"/>
    </row>
    <row r="24" spans="1:14" x14ac:dyDescent="0.25">
      <c r="A24" s="2" t="s">
        <v>5</v>
      </c>
      <c r="D24" s="1">
        <v>100</v>
      </c>
      <c r="F24">
        <v>200</v>
      </c>
      <c r="I24">
        <v>150</v>
      </c>
      <c r="K24" s="18">
        <v>180</v>
      </c>
      <c r="L24" s="15"/>
    </row>
    <row r="25" spans="1:14" x14ac:dyDescent="0.25">
      <c r="A25" s="2" t="s">
        <v>6</v>
      </c>
      <c r="D25" s="1">
        <v>500</v>
      </c>
      <c r="F25">
        <v>212</v>
      </c>
      <c r="G25" s="2"/>
      <c r="H25">
        <v>212</v>
      </c>
      <c r="I25">
        <v>212</v>
      </c>
      <c r="K25" s="18">
        <v>500</v>
      </c>
      <c r="L25" s="15"/>
    </row>
    <row r="26" spans="1:14" x14ac:dyDescent="0.25">
      <c r="A26" s="2" t="s">
        <v>7</v>
      </c>
      <c r="D26" s="1">
        <v>5000</v>
      </c>
      <c r="F26">
        <v>5000</v>
      </c>
      <c r="H26">
        <v>4235</v>
      </c>
      <c r="I26">
        <v>5000</v>
      </c>
      <c r="K26" s="18">
        <v>6000</v>
      </c>
      <c r="L26" s="15"/>
    </row>
    <row r="27" spans="1:14" x14ac:dyDescent="0.25">
      <c r="A27" s="2" t="s">
        <v>1</v>
      </c>
      <c r="D27" s="1">
        <v>1000</v>
      </c>
      <c r="F27" s="8">
        <v>1062</v>
      </c>
      <c r="H27">
        <v>1062</v>
      </c>
      <c r="I27">
        <v>1062</v>
      </c>
      <c r="K27" s="18">
        <v>1115</v>
      </c>
      <c r="L27" s="15"/>
    </row>
    <row r="28" spans="1:14" x14ac:dyDescent="0.25">
      <c r="A28" s="2" t="s">
        <v>8</v>
      </c>
      <c r="F28" s="8">
        <v>180</v>
      </c>
      <c r="G28" s="8"/>
      <c r="H28">
        <v>9054</v>
      </c>
      <c r="I28" s="8"/>
      <c r="J28" s="8">
        <v>9054</v>
      </c>
      <c r="K28" s="19"/>
      <c r="L28" s="16"/>
      <c r="M28" s="8"/>
      <c r="N28" s="8"/>
    </row>
    <row r="29" spans="1:14" x14ac:dyDescent="0.25">
      <c r="A29" s="2" t="s">
        <v>68</v>
      </c>
      <c r="F29">
        <v>180</v>
      </c>
      <c r="G29" s="2"/>
      <c r="H29" s="8"/>
      <c r="I29">
        <v>180</v>
      </c>
      <c r="K29" s="18">
        <v>190</v>
      </c>
      <c r="L29" s="15"/>
    </row>
    <row r="30" spans="1:14" x14ac:dyDescent="0.25">
      <c r="A30" s="2" t="s">
        <v>66</v>
      </c>
      <c r="F30" s="8">
        <v>1000</v>
      </c>
      <c r="G30" s="2"/>
      <c r="H30">
        <v>921.27</v>
      </c>
      <c r="I30">
        <v>921</v>
      </c>
      <c r="K30" s="18"/>
      <c r="L30" s="15"/>
    </row>
    <row r="31" spans="1:14" x14ac:dyDescent="0.25">
      <c r="A31" s="2" t="s">
        <v>11</v>
      </c>
      <c r="D31" s="1">
        <v>6696</v>
      </c>
      <c r="F31" s="8">
        <v>6000</v>
      </c>
      <c r="H31">
        <v>2565.4699999999998</v>
      </c>
      <c r="I31">
        <v>6726</v>
      </c>
      <c r="K31" s="18">
        <v>8200</v>
      </c>
      <c r="L31" s="15"/>
    </row>
    <row r="32" spans="1:14" x14ac:dyDescent="0.25">
      <c r="A32" s="2" t="s">
        <v>12</v>
      </c>
      <c r="D32" s="1">
        <v>400</v>
      </c>
      <c r="F32" s="8">
        <v>600</v>
      </c>
      <c r="H32">
        <v>150</v>
      </c>
      <c r="I32" s="12">
        <v>200</v>
      </c>
      <c r="J32" s="12"/>
      <c r="K32" s="18">
        <v>400</v>
      </c>
      <c r="L32" s="14"/>
    </row>
    <row r="33" spans="1:12" x14ac:dyDescent="0.25">
      <c r="A33" s="2" t="s">
        <v>39</v>
      </c>
      <c r="F33">
        <v>500</v>
      </c>
      <c r="G33" s="13" t="s">
        <v>40</v>
      </c>
      <c r="I33">
        <v>200</v>
      </c>
      <c r="K33" s="18">
        <v>500</v>
      </c>
      <c r="L33" s="15"/>
    </row>
    <row r="34" spans="1:12" x14ac:dyDescent="0.25">
      <c r="A34" s="2" t="s">
        <v>13</v>
      </c>
      <c r="D34" s="1">
        <v>500</v>
      </c>
      <c r="F34">
        <v>400</v>
      </c>
      <c r="H34">
        <v>465</v>
      </c>
      <c r="I34">
        <v>465</v>
      </c>
      <c r="K34" s="18">
        <v>570</v>
      </c>
      <c r="L34" s="15"/>
    </row>
    <row r="35" spans="1:12" x14ac:dyDescent="0.25">
      <c r="A35" s="2" t="s">
        <v>14</v>
      </c>
      <c r="D35" s="1">
        <v>300</v>
      </c>
      <c r="F35">
        <v>460</v>
      </c>
      <c r="H35">
        <v>445</v>
      </c>
      <c r="I35">
        <v>445</v>
      </c>
      <c r="K35" s="18">
        <v>500</v>
      </c>
      <c r="L35" s="14"/>
    </row>
    <row r="36" spans="1:12" ht="31.2" x14ac:dyDescent="0.25">
      <c r="A36" s="2" t="s">
        <v>15</v>
      </c>
      <c r="G36" s="12" t="s">
        <v>85</v>
      </c>
      <c r="K36" s="18"/>
      <c r="L36" s="15"/>
    </row>
    <row r="37" spans="1:12" ht="21" x14ac:dyDescent="0.25">
      <c r="A37" s="2" t="s">
        <v>0</v>
      </c>
      <c r="D37" s="1">
        <v>300</v>
      </c>
      <c r="F37">
        <v>300</v>
      </c>
      <c r="G37" s="12" t="s">
        <v>67</v>
      </c>
      <c r="H37">
        <v>140</v>
      </c>
      <c r="I37">
        <v>300</v>
      </c>
      <c r="K37" s="18">
        <v>300</v>
      </c>
      <c r="L37" s="15"/>
    </row>
    <row r="38" spans="1:12" x14ac:dyDescent="0.25">
      <c r="A38" s="2" t="s">
        <v>9</v>
      </c>
      <c r="D38" s="1">
        <v>500</v>
      </c>
      <c r="F38" s="8">
        <v>500</v>
      </c>
      <c r="I38">
        <v>400</v>
      </c>
      <c r="K38" s="18">
        <v>500</v>
      </c>
      <c r="L38" s="15"/>
    </row>
    <row r="39" spans="1:12" x14ac:dyDescent="0.25">
      <c r="A39" s="2" t="s">
        <v>27</v>
      </c>
      <c r="D39" s="1">
        <v>500</v>
      </c>
      <c r="F39">
        <v>380</v>
      </c>
      <c r="H39">
        <v>336</v>
      </c>
      <c r="I39">
        <v>336</v>
      </c>
      <c r="K39" s="18">
        <v>320</v>
      </c>
      <c r="L39" s="14" t="s">
        <v>92</v>
      </c>
    </row>
    <row r="40" spans="1:12" ht="21" x14ac:dyDescent="0.25">
      <c r="A40" s="2" t="s">
        <v>38</v>
      </c>
      <c r="F40">
        <v>110</v>
      </c>
      <c r="G40" s="12" t="s">
        <v>75</v>
      </c>
      <c r="H40">
        <v>110</v>
      </c>
      <c r="I40">
        <v>110</v>
      </c>
      <c r="K40" s="18">
        <v>110</v>
      </c>
      <c r="L40" s="15"/>
    </row>
    <row r="41" spans="1:12" x14ac:dyDescent="0.25">
      <c r="A41" s="2" t="s">
        <v>16</v>
      </c>
      <c r="D41" s="1">
        <v>3200</v>
      </c>
      <c r="F41">
        <v>3200</v>
      </c>
      <c r="H41">
        <v>1766</v>
      </c>
      <c r="I41">
        <v>3200</v>
      </c>
      <c r="K41" s="18">
        <v>3500</v>
      </c>
      <c r="L41" s="15"/>
    </row>
    <row r="42" spans="1:12" ht="21" x14ac:dyDescent="0.25">
      <c r="A42" s="2" t="s">
        <v>88</v>
      </c>
      <c r="D42" s="1">
        <v>1000</v>
      </c>
      <c r="F42" s="8">
        <v>80</v>
      </c>
      <c r="G42" s="12" t="s">
        <v>86</v>
      </c>
      <c r="H42" s="2"/>
      <c r="I42">
        <v>80</v>
      </c>
      <c r="K42" s="18">
        <v>100</v>
      </c>
      <c r="L42" s="14" t="s">
        <v>93</v>
      </c>
    </row>
    <row r="43" spans="1:12" ht="31.2" x14ac:dyDescent="0.25">
      <c r="A43" s="2" t="s">
        <v>83</v>
      </c>
      <c r="F43" s="8">
        <v>881</v>
      </c>
      <c r="G43" s="12" t="s">
        <v>84</v>
      </c>
      <c r="H43" s="2"/>
      <c r="I43">
        <v>881</v>
      </c>
      <c r="K43" s="18">
        <v>1000</v>
      </c>
      <c r="L43" s="14" t="s">
        <v>94</v>
      </c>
    </row>
    <row r="44" spans="1:12" ht="31.2" x14ac:dyDescent="0.25">
      <c r="A44" s="2" t="s">
        <v>43</v>
      </c>
      <c r="F44" s="8">
        <v>1500</v>
      </c>
      <c r="G44" s="12" t="s">
        <v>42</v>
      </c>
      <c r="H44">
        <v>1580</v>
      </c>
      <c r="I44">
        <v>1580</v>
      </c>
      <c r="K44" s="18">
        <v>0</v>
      </c>
      <c r="L44" s="15"/>
    </row>
    <row r="45" spans="1:12" x14ac:dyDescent="0.25">
      <c r="A45" s="2" t="s">
        <v>48</v>
      </c>
      <c r="F45">
        <v>1200</v>
      </c>
      <c r="G45" s="2"/>
      <c r="H45">
        <v>4780</v>
      </c>
      <c r="I45">
        <v>4780</v>
      </c>
      <c r="K45" s="18">
        <v>0</v>
      </c>
      <c r="L45" s="15"/>
    </row>
    <row r="46" spans="1:12" x14ac:dyDescent="0.25">
      <c r="A46" s="2" t="s">
        <v>69</v>
      </c>
      <c r="F46">
        <v>50</v>
      </c>
      <c r="G46" s="2"/>
      <c r="H46">
        <v>48</v>
      </c>
      <c r="I46">
        <v>48</v>
      </c>
      <c r="K46" s="18">
        <v>500</v>
      </c>
      <c r="L46" s="15"/>
    </row>
    <row r="47" spans="1:12" x14ac:dyDescent="0.25">
      <c r="A47" s="2" t="s">
        <v>18</v>
      </c>
      <c r="B47" s="2" t="s">
        <v>41</v>
      </c>
      <c r="F47">
        <v>5093</v>
      </c>
      <c r="G47" s="2"/>
      <c r="H47">
        <v>393</v>
      </c>
      <c r="J47" s="2" t="s">
        <v>101</v>
      </c>
      <c r="K47" s="18"/>
      <c r="L47" s="15"/>
    </row>
    <row r="48" spans="1:12" x14ac:dyDescent="0.25">
      <c r="A48" s="2" t="s">
        <v>18</v>
      </c>
      <c r="B48" s="1"/>
      <c r="D48" s="6">
        <v>2000</v>
      </c>
      <c r="F48">
        <v>6500</v>
      </c>
      <c r="H48">
        <v>4223</v>
      </c>
      <c r="I48">
        <v>6500</v>
      </c>
      <c r="K48" s="18">
        <v>2500</v>
      </c>
      <c r="L48" s="14" t="s">
        <v>95</v>
      </c>
    </row>
    <row r="49" spans="1:15" x14ac:dyDescent="0.25">
      <c r="A49" s="2" t="s">
        <v>44</v>
      </c>
      <c r="B49" s="1"/>
      <c r="F49">
        <v>216</v>
      </c>
      <c r="H49">
        <v>72</v>
      </c>
      <c r="I49">
        <v>216</v>
      </c>
      <c r="K49" s="18">
        <v>216</v>
      </c>
      <c r="L49" s="15"/>
    </row>
    <row r="50" spans="1:15" x14ac:dyDescent="0.25">
      <c r="A50" s="2" t="s">
        <v>32</v>
      </c>
      <c r="B50" s="1"/>
      <c r="D50" s="1">
        <v>2000</v>
      </c>
      <c r="F50">
        <v>2000</v>
      </c>
      <c r="H50">
        <v>2000</v>
      </c>
      <c r="I50">
        <v>2000</v>
      </c>
      <c r="K50" s="18">
        <v>1333</v>
      </c>
      <c r="L50" s="15"/>
    </row>
    <row r="51" spans="1:15" x14ac:dyDescent="0.25">
      <c r="A51" s="2" t="s">
        <v>73</v>
      </c>
      <c r="B51" s="1"/>
      <c r="G51" s="13" t="s">
        <v>71</v>
      </c>
      <c r="K51" s="18"/>
      <c r="L51" s="15"/>
    </row>
    <row r="52" spans="1:15" x14ac:dyDescent="0.25">
      <c r="A52" s="2" t="s">
        <v>51</v>
      </c>
      <c r="B52" s="1"/>
      <c r="F52">
        <v>7522</v>
      </c>
      <c r="H52">
        <v>3751</v>
      </c>
      <c r="I52">
        <v>3307</v>
      </c>
      <c r="J52">
        <v>4216.4399999999996</v>
      </c>
      <c r="K52" s="18">
        <v>3307</v>
      </c>
      <c r="L52" s="14">
        <v>4216.4399999999996</v>
      </c>
    </row>
    <row r="53" spans="1:15" x14ac:dyDescent="0.25">
      <c r="A53" s="2" t="s">
        <v>45</v>
      </c>
      <c r="B53" s="1"/>
      <c r="D53" s="1">
        <f>SUM(D17:D50)</f>
        <v>28696</v>
      </c>
      <c r="F53" s="8">
        <f>SUM(F17:F52)</f>
        <v>52954</v>
      </c>
      <c r="H53" s="8">
        <f>SUM(H17:H52)</f>
        <v>41050.740000000005</v>
      </c>
      <c r="I53" s="8">
        <f>SUM(I17:I52)</f>
        <v>46178</v>
      </c>
      <c r="J53" s="8">
        <f>SUM(J17:J52)</f>
        <v>13270.439999999999</v>
      </c>
      <c r="K53" s="19">
        <f>SUM(K17:K52)</f>
        <v>37491</v>
      </c>
      <c r="L53" s="16">
        <v>4216.4399999999996</v>
      </c>
    </row>
    <row r="54" spans="1:15" x14ac:dyDescent="0.25">
      <c r="B54" s="1"/>
      <c r="K54" s="18"/>
      <c r="L54" s="15"/>
    </row>
    <row r="55" spans="1:15" x14ac:dyDescent="0.25">
      <c r="A55" t="s">
        <v>29</v>
      </c>
      <c r="B55" s="1"/>
      <c r="D55" s="1">
        <v>25000</v>
      </c>
      <c r="K55" s="18"/>
      <c r="L55" s="15"/>
    </row>
    <row r="56" spans="1:15" x14ac:dyDescent="0.25">
      <c r="K56" s="18"/>
      <c r="L56" s="15"/>
    </row>
    <row r="57" spans="1:15" x14ac:dyDescent="0.25">
      <c r="B57" s="2" t="s">
        <v>76</v>
      </c>
      <c r="D57" s="1">
        <v>27000</v>
      </c>
      <c r="K57" s="18"/>
      <c r="L57" s="15"/>
    </row>
    <row r="58" spans="1:15" x14ac:dyDescent="0.25">
      <c r="K58" s="18"/>
      <c r="L58" s="15"/>
    </row>
    <row r="59" spans="1:15" x14ac:dyDescent="0.25">
      <c r="A59" s="2" t="s">
        <v>61</v>
      </c>
      <c r="F59" s="8">
        <f>F13-F53</f>
        <v>45180.36</v>
      </c>
      <c r="H59" s="8">
        <f>H13-H53</f>
        <v>47810.880000000005</v>
      </c>
      <c r="I59" s="22">
        <f>I13-I53</f>
        <v>28291.930000000008</v>
      </c>
      <c r="J59" s="22">
        <f>J13-J53</f>
        <v>6729.5600000000013</v>
      </c>
      <c r="K59" s="19">
        <f>K13-K53</f>
        <v>7581</v>
      </c>
      <c r="L59" s="16">
        <f>L13-L53</f>
        <v>32949.56</v>
      </c>
      <c r="M59" s="14" t="s">
        <v>97</v>
      </c>
      <c r="N59" s="15"/>
      <c r="O59" s="15"/>
    </row>
    <row r="60" spans="1:15" x14ac:dyDescent="0.25">
      <c r="A60" s="2"/>
      <c r="K60" s="18"/>
      <c r="L60" s="15"/>
    </row>
    <row r="61" spans="1:15" x14ac:dyDescent="0.25">
      <c r="A61" s="8" t="s">
        <v>46</v>
      </c>
      <c r="F61" s="2" t="s">
        <v>77</v>
      </c>
      <c r="K61" s="18"/>
      <c r="L61" s="15"/>
    </row>
    <row r="62" spans="1:15" x14ac:dyDescent="0.25">
      <c r="A62" s="2" t="s">
        <v>47</v>
      </c>
      <c r="F62">
        <v>5039.88</v>
      </c>
      <c r="G62" s="2" t="s">
        <v>49</v>
      </c>
      <c r="H62">
        <v>5068</v>
      </c>
      <c r="I62" s="2"/>
      <c r="J62" s="2"/>
      <c r="K62" s="18">
        <v>5120</v>
      </c>
      <c r="L62" s="14" t="s">
        <v>103</v>
      </c>
      <c r="M62" s="2"/>
    </row>
    <row r="63" spans="1:15" x14ac:dyDescent="0.25">
      <c r="A63" s="2" t="s">
        <v>48</v>
      </c>
      <c r="F63">
        <v>5150.07</v>
      </c>
      <c r="G63" s="2" t="s">
        <v>49</v>
      </c>
      <c r="H63">
        <v>2173</v>
      </c>
      <c r="I63" s="2"/>
      <c r="J63" s="2"/>
      <c r="K63" s="18">
        <v>2974</v>
      </c>
      <c r="L63" s="15"/>
      <c r="M63" s="2"/>
    </row>
    <row r="64" spans="1:15" x14ac:dyDescent="0.25">
      <c r="A64" s="2" t="s">
        <v>50</v>
      </c>
      <c r="F64">
        <v>10436</v>
      </c>
      <c r="G64" s="2" t="s">
        <v>49</v>
      </c>
      <c r="H64">
        <v>10436</v>
      </c>
      <c r="I64" s="2"/>
      <c r="J64" s="2"/>
      <c r="K64" s="18"/>
      <c r="L64" s="15">
        <v>17165.560000000001</v>
      </c>
    </row>
    <row r="65" spans="1:16" x14ac:dyDescent="0.25">
      <c r="A65" s="2" t="s">
        <v>52</v>
      </c>
      <c r="F65">
        <v>500</v>
      </c>
      <c r="G65" s="2" t="s">
        <v>79</v>
      </c>
      <c r="H65">
        <v>500</v>
      </c>
      <c r="K65" s="18">
        <v>1000</v>
      </c>
      <c r="L65" s="15"/>
    </row>
    <row r="66" spans="1:16" x14ac:dyDescent="0.25">
      <c r="A66" s="2" t="s">
        <v>53</v>
      </c>
      <c r="G66" s="2" t="s">
        <v>62</v>
      </c>
      <c r="K66" s="18">
        <v>600</v>
      </c>
      <c r="L66" s="15"/>
    </row>
    <row r="67" spans="1:16" x14ac:dyDescent="0.25">
      <c r="A67" s="2" t="s">
        <v>54</v>
      </c>
      <c r="F67">
        <v>3200</v>
      </c>
      <c r="G67" s="2" t="s">
        <v>79</v>
      </c>
      <c r="K67" s="18">
        <v>1000</v>
      </c>
      <c r="L67" s="15"/>
    </row>
    <row r="68" spans="1:16" x14ac:dyDescent="0.25">
      <c r="A68" s="2" t="s">
        <v>80</v>
      </c>
      <c r="F68">
        <v>1434</v>
      </c>
      <c r="G68" s="2" t="s">
        <v>79</v>
      </c>
      <c r="H68">
        <v>1434</v>
      </c>
      <c r="K68" s="18">
        <v>2000</v>
      </c>
      <c r="L68" s="15"/>
    </row>
    <row r="69" spans="1:16" x14ac:dyDescent="0.25">
      <c r="A69" s="2" t="s">
        <v>81</v>
      </c>
      <c r="F69">
        <v>3000</v>
      </c>
      <c r="G69" s="2" t="s">
        <v>79</v>
      </c>
      <c r="K69" s="18"/>
      <c r="L69" s="15"/>
    </row>
    <row r="70" spans="1:16" x14ac:dyDescent="0.25">
      <c r="A70" s="2" t="s">
        <v>98</v>
      </c>
      <c r="G70" s="2"/>
      <c r="K70" s="18">
        <v>250</v>
      </c>
      <c r="L70" s="15"/>
    </row>
    <row r="71" spans="1:16" x14ac:dyDescent="0.25">
      <c r="A71" s="2" t="s">
        <v>78</v>
      </c>
      <c r="F71">
        <v>2000</v>
      </c>
      <c r="G71" s="2" t="s">
        <v>79</v>
      </c>
      <c r="K71" s="18"/>
      <c r="L71" s="15"/>
    </row>
    <row r="72" spans="1:16" x14ac:dyDescent="0.25">
      <c r="A72" s="8" t="s">
        <v>104</v>
      </c>
      <c r="G72" s="2"/>
      <c r="H72" s="8">
        <f>SUM(H62:H71)</f>
        <v>19611</v>
      </c>
      <c r="K72" s="19">
        <f>SUM(K62:K71)</f>
        <v>12944</v>
      </c>
      <c r="L72" s="16">
        <v>17165.560000000001</v>
      </c>
    </row>
    <row r="73" spans="1:16" x14ac:dyDescent="0.25">
      <c r="A73" s="8" t="s">
        <v>99</v>
      </c>
      <c r="K73" s="19">
        <f>K59-K72</f>
        <v>-5363</v>
      </c>
      <c r="L73" s="17"/>
      <c r="M73" s="18"/>
      <c r="N73" s="18"/>
      <c r="O73" s="18"/>
      <c r="P73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E5" sqref="E5"/>
    </sheetView>
  </sheetViews>
  <sheetFormatPr defaultRowHeight="13.2" x14ac:dyDescent="0.25"/>
  <cols>
    <col min="1" max="1" width="26.5546875" customWidth="1"/>
    <col min="3" max="3" width="10.33203125" bestFit="1" customWidth="1"/>
    <col min="5" max="5" width="11.33203125" bestFit="1" customWidth="1"/>
  </cols>
  <sheetData>
    <row r="1" spans="1:5" x14ac:dyDescent="0.25">
      <c r="A1" t="s">
        <v>19</v>
      </c>
    </row>
    <row r="3" spans="1:5" x14ac:dyDescent="0.25">
      <c r="C3" s="3" t="s">
        <v>21</v>
      </c>
      <c r="E3" s="2" t="s">
        <v>28</v>
      </c>
    </row>
    <row r="4" spans="1:5" x14ac:dyDescent="0.25">
      <c r="C4" s="3"/>
    </row>
    <row r="5" spans="1:5" x14ac:dyDescent="0.25">
      <c r="A5" t="s">
        <v>20</v>
      </c>
      <c r="C5" s="1">
        <v>16345</v>
      </c>
      <c r="D5" s="1"/>
      <c r="E5" s="4">
        <v>17160</v>
      </c>
    </row>
    <row r="6" spans="1:5" x14ac:dyDescent="0.25">
      <c r="A6" t="e">
        <f>-'2023-24'!1:1048576</f>
        <v>#VALUE!</v>
      </c>
      <c r="C6" s="1"/>
      <c r="D6" s="1"/>
    </row>
    <row r="7" spans="1:5" x14ac:dyDescent="0.25">
      <c r="C7" s="1"/>
      <c r="D7" s="1"/>
    </row>
    <row r="8" spans="1:5" x14ac:dyDescent="0.25">
      <c r="C8" s="1"/>
      <c r="D8" s="1"/>
    </row>
    <row r="9" spans="1:5" x14ac:dyDescent="0.25">
      <c r="C9" s="1"/>
      <c r="D9" s="1"/>
    </row>
    <row r="10" spans="1:5" x14ac:dyDescent="0.25">
      <c r="C10" s="1"/>
      <c r="D10" s="1"/>
    </row>
    <row r="11" spans="1:5" x14ac:dyDescent="0.25">
      <c r="C11" s="1"/>
      <c r="D11" s="1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topLeftCell="A4" workbookViewId="0">
      <selection activeCell="C15" sqref="C15"/>
    </sheetView>
  </sheetViews>
  <sheetFormatPr defaultRowHeight="13.2" x14ac:dyDescent="0.25"/>
  <cols>
    <col min="1" max="1" width="18.109375" customWidth="1"/>
    <col min="3" max="3" width="11.33203125" bestFit="1" customWidth="1"/>
  </cols>
  <sheetData>
    <row r="1" spans="1:3" x14ac:dyDescent="0.25">
      <c r="A1" t="s">
        <v>22</v>
      </c>
    </row>
    <row r="3" spans="1:3" x14ac:dyDescent="0.25">
      <c r="A3" s="2" t="s">
        <v>24</v>
      </c>
    </row>
    <row r="4" spans="1:3" x14ac:dyDescent="0.25">
      <c r="A4" s="2" t="s">
        <v>23</v>
      </c>
      <c r="C4" s="4">
        <v>22037.4</v>
      </c>
    </row>
    <row r="5" spans="1:3" x14ac:dyDescent="0.25">
      <c r="C5" s="4"/>
    </row>
    <row r="6" spans="1:3" x14ac:dyDescent="0.25">
      <c r="C6" s="4"/>
    </row>
    <row r="7" spans="1:3" x14ac:dyDescent="0.25">
      <c r="A7" s="2" t="s">
        <v>25</v>
      </c>
      <c r="C7" s="4"/>
    </row>
    <row r="8" spans="1:3" x14ac:dyDescent="0.25">
      <c r="C8" s="4"/>
    </row>
    <row r="9" spans="1:3" x14ac:dyDescent="0.25">
      <c r="C9" s="4"/>
    </row>
    <row r="10" spans="1:3" x14ac:dyDescent="0.25">
      <c r="A10" s="2" t="s">
        <v>26</v>
      </c>
      <c r="C10" s="5">
        <v>7522.98</v>
      </c>
    </row>
    <row r="11" spans="1:3" x14ac:dyDescent="0.25">
      <c r="C11" s="4"/>
    </row>
    <row r="12" spans="1:3" x14ac:dyDescent="0.25">
      <c r="C12" s="4">
        <f>C4-C10</f>
        <v>14514.420000000002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2023-24</vt:lpstr>
      <vt:lpstr>Income </vt:lpstr>
      <vt:lpstr>Beauchamp Arms </vt:lpstr>
    </vt:vector>
  </TitlesOfParts>
  <Company>Graham Baker Motors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Dymock Parish Clerk</cp:lastModifiedBy>
  <cp:lastPrinted>2023-10-22T10:51:54Z</cp:lastPrinted>
  <dcterms:created xsi:type="dcterms:W3CDTF">2006-12-06T13:41:18Z</dcterms:created>
  <dcterms:modified xsi:type="dcterms:W3CDTF">2023-11-02T16:43:42Z</dcterms:modified>
</cp:coreProperties>
</file>